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'1.Założenia'!$A$1:$I$58</definedName>
    <definedName name="_xlnm.Print_Area" localSheetId="1">'2a.Obliczenia'!$A$1:$L$21</definedName>
    <definedName name="_xlnm.Print_Area" localSheetId="2">'3. Wyniki'!$A$1:$R$166</definedName>
    <definedName name="_xlnm.Print_Area" localSheetId="3">'4. Zysk operacyjny'!$A$1:$K$37</definedName>
    <definedName name="_xlnm.Print_Area" localSheetId="4">'5. Trwałość finansowa '!$A$1:$V$118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  <author>Prorok-Budacz, Joanna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sz val="9"/>
            <rFont val="Tahoma"/>
            <family val="2"/>
          </rPr>
          <t>Tabelę założenia można modyfikować poprzez  m.in. dodanie wierszy czy kolumn.</t>
        </r>
      </text>
    </comment>
    <comment ref="B13" authorId="1">
      <text>
        <r>
          <rPr>
            <sz val="9"/>
            <rFont val="Tahoma"/>
            <family val="2"/>
          </rPr>
          <t>dla wszystkich projektów dla działania 1.4 przyjąć 15-letni okres odniesienia</t>
        </r>
      </text>
    </comment>
  </commentList>
</comments>
</file>

<file path=xl/comments3.xml><?xml version="1.0" encoding="utf-8"?>
<comments xmlns="http://schemas.openxmlformats.org/spreadsheetml/2006/main">
  <authors>
    <author>.</author>
    <author>Prorok-Budacz, Joanna</author>
  </authors>
  <commentList>
    <comment ref="C127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  <comment ref="C14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  <comment ref="C161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  <comment ref="B99" authorId="1">
      <text>
        <r>
          <rPr>
            <sz val="9"/>
            <rFont val="Tahoma"/>
            <family val="2"/>
          </rPr>
          <t xml:space="preserve">Zgodnie z regulaminem naboru dla działania 1.4, występowanie przychodów operacyjnych związane jest dziiałalnością gospodaczą. Cz. niegospodarcza będzie w wierszu "przychody operacyjne" wykazywać wartości zerowe. </t>
        </r>
      </text>
    </comment>
    <comment ref="B87" authorId="1">
      <text>
        <r>
          <rPr>
            <sz val="9"/>
            <rFont val="Tahoma"/>
            <family val="2"/>
          </rPr>
          <t xml:space="preserve">Zgodnie z regulaminem naboru dla dziłania 1.4 cz. gospodarcza winna być finansowana wyłacznie z dzilaności odpłatnej - komeracyjnej. Pozycja "inna przychody opercyjne" będzie więc wykazywła wartości zerowę dla cz. gospodarczej. </t>
        </r>
      </text>
    </comment>
    <comment ref="B100" authorId="1">
      <text>
        <r>
          <rPr>
            <sz val="9"/>
            <rFont val="Tahoma"/>
            <family val="2"/>
          </rPr>
          <t>m.in.. Dotacje , subwencje</t>
        </r>
      </text>
    </comment>
    <comment ref="B86" authorId="1">
      <text>
        <r>
          <rPr>
            <sz val="9"/>
            <rFont val="Tahoma"/>
            <family val="2"/>
          </rPr>
          <t>przychody z komercyjnego wykorzystania infrastruktury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<sst xmlns="http://schemas.openxmlformats.org/spreadsheetml/2006/main" count="776" uniqueCount="295">
  <si>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</si>
  <si>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</si>
  <si>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</si>
  <si>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</si>
  <si>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</si>
  <si>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</si>
  <si>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</si>
  <si>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</si>
  <si>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</si>
  <si>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</si>
  <si>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</si>
  <si>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</si>
  <si>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</si>
  <si>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</si>
  <si>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</si>
  <si>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</si>
  <si>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</si>
  <si>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</si>
  <si>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</si>
  <si>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</si>
  <si>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</si>
  <si>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</si>
  <si>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</si>
  <si>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</si>
  <si>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</si>
  <si>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</si>
  <si>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</si>
  <si>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</si>
  <si>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</si>
  <si>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</si>
  <si>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</si>
  <si>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</si>
  <si>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</si>
  <si>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</si>
  <si>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</si>
  <si>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</si>
  <si>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</si>
  <si>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</si>
  <si>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</si>
  <si>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</si>
  <si>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</si>
  <si>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</si>
  <si>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</si>
  <si>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</si>
  <si>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</si>
  <si>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</si>
  <si>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</si>
  <si>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</si>
  <si>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</si>
  <si>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</si>
  <si>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</si>
  <si>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</si>
  <si>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</si>
  <si>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</si>
  <si>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</si>
  <si>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</si>
  <si>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</si>
  <si>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</si>
  <si>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</si>
  <si>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</si>
  <si>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</si>
  <si>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</si>
  <si>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</si>
  <si>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</si>
  <si>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</si>
  <si>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</si>
  <si>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</si>
  <si>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</si>
  <si>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</si>
  <si>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</si>
  <si>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</si>
  <si>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</si>
  <si>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</si>
  <si>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</si>
  <si>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</si>
  <si>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</si>
  <si>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</si>
  <si>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</si>
  <si>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</si>
  <si>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</si>
  <si>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</si>
  <si>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</si>
  <si>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</si>
  <si>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</si>
  <si>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</si>
  <si>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</si>
  <si>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</si>
  <si>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</si>
  <si>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</si>
  <si>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</si>
  <si>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</si>
  <si>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</si>
  <si>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</si>
  <si>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</si>
  <si>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</si>
  <si>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</si>
  <si>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</si>
  <si>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</si>
  <si>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</si>
  <si>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</si>
  <si>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</si>
  <si>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</si>
  <si>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</si>
  <si>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</si>
  <si>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</si>
  <si>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</si>
  <si>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</si>
  <si>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</si>
  <si>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</si>
  <si>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</si>
  <si>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</si>
  <si>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</si>
  <si>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</si>
  <si>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</si>
  <si>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</si>
  <si>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</si>
  <si>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</si>
  <si>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</si>
  <si>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</si>
  <si>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</si>
  <si>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</si>
  <si>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</si>
  <si>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</si>
  <si>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</si>
  <si>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</si>
  <si>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</si>
  <si>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</si>
  <si>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</si>
  <si>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</si>
  <si>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</si>
  <si>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</si>
  <si>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</si>
  <si>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</si>
  <si>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</si>
  <si>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</si>
  <si>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</si>
  <si>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</si>
  <si>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</si>
  <si>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</si>
  <si>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</si>
  <si>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</si>
  <si>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</si>
  <si>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</si>
  <si>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</si>
  <si>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</si>
  <si>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</si>
  <si>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</si>
  <si>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</si>
  <si>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</si>
  <si>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</si>
  <si>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</si>
  <si>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</si>
  <si>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</si>
  <si>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</si>
  <si>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</si>
  <si>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</si>
  <si>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</si>
  <si>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</si>
  <si>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</si>
  <si>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</si>
  <si>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</si>
  <si>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</si>
  <si>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</si>
  <si>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</si>
  <si>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</si>
  <si>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</si>
  <si>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</si>
  <si>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</si>
  <si>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</si>
  <si>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</si>
  <si>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</si>
  <si>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</si>
  <si>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</si>
  <si>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</si>
  <si>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</si>
  <si>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</si>
  <si>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</si>
  <si>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</si>
  <si>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</si>
  <si>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</si>
  <si>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</si>
  <si>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</si>
  <si>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</si>
  <si>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</si>
  <si>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</si>
  <si>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</si>
  <si>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</si>
  <si>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</si>
  <si>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</si>
  <si>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</si>
  <si>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</si>
  <si>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</si>
  <si>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</si>
  <si>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</si>
  <si>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</si>
  <si>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</si>
  <si>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</si>
  <si>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</si>
  <si>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</si>
  <si>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</si>
  <si>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</si>
  <si>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</si>
  <si>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</si>
  <si>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</si>
  <si>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</si>
  <si>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</si>
  <si>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</si>
  <si>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</si>
  <si>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</si>
  <si>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</si>
  <si>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</si>
  <si>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</si>
  <si>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</si>
  <si>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</si>
  <si>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</si>
  <si>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</si>
  <si>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</si>
  <si>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</si>
  <si>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</si>
  <si>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</si>
  <si>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</si>
  <si>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</si>
  <si>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</si>
  <si>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</si>
  <si>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</si>
  <si>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</si>
  <si>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</si>
  <si>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</si>
  <si>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</si>
  <si>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</si>
  <si>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</si>
  <si>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</si>
  <si>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</si>
  <si>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</si>
  <si>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</si>
  <si>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</si>
  <si>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</si>
  <si>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</si>
  <si>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</si>
  <si>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</si>
  <si>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</si>
  <si>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</si>
  <si>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</si>
  <si>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</si>
  <si>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</si>
  <si>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</si>
  <si>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</si>
  <si>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</si>
  <si>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</si>
  <si>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</si>
  <si>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</si>
  <si>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</si>
  <si>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</si>
  <si>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</si>
  <si>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</si>
  <si>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</si>
  <si>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</si>
  <si>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</si>
  <si>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</si>
  <si>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</si>
  <si>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</si>
  <si>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r>
      <t xml:space="preserve">ZAŁOŻENIA DO ANALIZY FINANSOWEJ 
</t>
    </r>
    <r>
      <rPr>
        <b/>
        <sz val="14"/>
        <color indexed="10"/>
        <rFont val="Verdana"/>
        <family val="2"/>
      </rPr>
      <t xml:space="preserve">DLA CZĘŚCI GOSPODARCZEJ I NIEGOSPODARCZEJ </t>
    </r>
  </si>
  <si>
    <t>1.4 Infrastruktura badawcza sektora nauki</t>
  </si>
  <si>
    <t xml:space="preserve">Maksymalny poziom dofinansowania części niegospodarczej </t>
  </si>
  <si>
    <t xml:space="preserve">Maksymalny poziom dofinansowania części gospodarczej </t>
  </si>
  <si>
    <r>
      <t>Projekt UE razem -</t>
    </r>
    <r>
      <rPr>
        <b/>
        <sz val="10"/>
        <color indexed="13"/>
        <rFont val="Arial"/>
        <family val="2"/>
      </rPr>
      <t xml:space="preserve"> CZĘŚĆ GOSPODARCZA</t>
    </r>
  </si>
  <si>
    <r>
      <t>Projekt UE razem -</t>
    </r>
    <r>
      <rPr>
        <b/>
        <sz val="10"/>
        <color indexed="13"/>
        <rFont val="Arial"/>
        <family val="2"/>
      </rPr>
      <t xml:space="preserve"> CZĘŚĆ NIEGOSPODARCZA</t>
    </r>
  </si>
  <si>
    <r>
      <t xml:space="preserve">Zmiana wywołana projektem - 
</t>
    </r>
    <r>
      <rPr>
        <b/>
        <sz val="10"/>
        <color indexed="13"/>
        <rFont val="Arial"/>
        <family val="2"/>
      </rPr>
      <t>CZĘŚĆ GOSPODARCZA</t>
    </r>
  </si>
  <si>
    <r>
      <t xml:space="preserve">Zmiana wywołana projektem - 
</t>
    </r>
    <r>
      <rPr>
        <b/>
        <sz val="10"/>
        <color indexed="13"/>
        <rFont val="Arial"/>
        <family val="2"/>
      </rPr>
      <t>CZĘŚĆ NIEGOSPODARCZA</t>
    </r>
  </si>
  <si>
    <t>Przychody operacyjne ogółem:</t>
  </si>
  <si>
    <t>▪ przychody operacyjne</t>
  </si>
  <si>
    <t>▪ inne przychody operacyjne - …</t>
  </si>
  <si>
    <r>
      <t>Tabela III. A. Finansowa efektywność inwestycji -</t>
    </r>
    <r>
      <rPr>
        <b/>
        <sz val="10"/>
        <color indexed="10"/>
        <rFont val="Arial"/>
        <family val="2"/>
      </rPr>
      <t>CZĘŚĆ GOSPODARCZA</t>
    </r>
    <r>
      <rPr>
        <b/>
        <sz val="10"/>
        <rFont val="Arial"/>
        <family val="2"/>
      </rPr>
      <t xml:space="preserve">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</si>
  <si>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r>
      <t xml:space="preserve">Tabela III. B. Finansowa efektywność inwestycji  </t>
    </r>
    <r>
      <rPr>
        <b/>
        <sz val="10"/>
        <color indexed="10"/>
        <rFont val="Arial"/>
        <family val="2"/>
      </rPr>
      <t xml:space="preserve">CZĘŚĆ NIEGOSPODARCZA </t>
    </r>
    <r>
      <rPr>
        <b/>
        <sz val="10"/>
        <rFont val="Arial"/>
        <family val="2"/>
      </rPr>
      <t>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</si>
  <si>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Rok złożenia wniosku</t>
  </si>
  <si>
    <t>….</t>
  </si>
  <si>
    <t>20…</t>
  </si>
  <si>
    <t>1. Wkład niepieniężny</t>
  </si>
  <si>
    <t>2. Kapitałowa część rekompensaty</t>
  </si>
  <si>
    <t>3. Odsetkowa część rekompensaty</t>
  </si>
  <si>
    <t>RAZEM (1-2-3)</t>
  </si>
  <si>
    <t xml:space="preserve">IRR </t>
  </si>
  <si>
    <t>1. Przychody operacyjne</t>
  </si>
  <si>
    <t>2. Nakłady odtworzeniowe</t>
  </si>
  <si>
    <t>3. Koszty operacyjne bez amortyzacji</t>
  </si>
  <si>
    <t>4. Zmiana kapitału obrotowego netto</t>
  </si>
  <si>
    <t>5. Kapitałowa część rekompensaty</t>
  </si>
  <si>
    <t>6. Odsetkowa część rekompensaty</t>
  </si>
  <si>
    <t>RAZEM (1-2-3-4-5-6)</t>
  </si>
  <si>
    <t xml:space="preserve">Przykładowa tabela harmonogramu wypłaty rekompensaty  publicznego wkładu niepieniężnego. </t>
  </si>
  <si>
    <t>Analiza wymagane Regulaminem naboru</t>
  </si>
  <si>
    <t>Rekompensata publicznego wkładu niepieniężnego  - harmonogram spłat</t>
  </si>
  <si>
    <t>Weryfikacja zdolności spłaty rekompensaty ze środków z działalności gospodarczej projektu</t>
  </si>
  <si>
    <t xml:space="preserve">&lt;&lt; Pozycje 1 - 4 należy pobrać z Tabeli III A arkusza Wyniki. </t>
  </si>
  <si>
    <t xml:space="preserve"> 
Załącznik nr 3
do Regulaminu wyboru projektów
nr FEMP.01.04-IZ.00-039/24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</si>
</sst>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4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sz val="14"/>
      <color indexed="10"/>
      <name val="Verdana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62"/>
      <name val="Arial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3" tint="0.39998000860214233"/>
      <name val="Arial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9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8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9" fillId="0" borderId="0" xfId="0" applyFont="1" applyFill="1" applyBorder="1" applyAlignment="1">
      <alignment wrapText="1"/>
    </xf>
    <xf numFmtId="0" fontId="99" fillId="0" borderId="0" xfId="0" applyFont="1" applyFill="1" applyAlignment="1">
      <alignment wrapText="1"/>
    </xf>
    <xf numFmtId="0" fontId="99" fillId="0" borderId="0" xfId="0" applyFont="1" applyAlignment="1">
      <alignment/>
    </xf>
    <xf numFmtId="0" fontId="13" fillId="0" borderId="15" xfId="0" applyFont="1" applyBorder="1" applyAlignment="1">
      <alignment/>
    </xf>
    <xf numFmtId="9" fontId="98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10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9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101" fillId="35" borderId="17" xfId="53" applyFont="1" applyFill="1" applyBorder="1" applyAlignment="1">
      <alignment horizontal="left" vertical="center"/>
      <protection/>
    </xf>
    <xf numFmtId="3" fontId="101" fillId="35" borderId="18" xfId="53" applyFont="1" applyFill="1" applyBorder="1" applyAlignment="1">
      <alignment horizontal="left" vertical="center"/>
      <protection/>
    </xf>
    <xf numFmtId="3" fontId="101" fillId="35" borderId="18" xfId="53" applyFont="1" applyFill="1" applyBorder="1" applyAlignment="1">
      <alignment horizontal="left" vertical="center" wrapText="1"/>
      <protection/>
    </xf>
    <xf numFmtId="0" fontId="101" fillId="35" borderId="19" xfId="0" applyFont="1" applyFill="1" applyBorder="1" applyAlignment="1">
      <alignment vertical="center"/>
    </xf>
    <xf numFmtId="0" fontId="102" fillId="35" borderId="20" xfId="0" applyFont="1" applyFill="1" applyBorder="1" applyAlignment="1">
      <alignment horizontal="center" vertical="center"/>
    </xf>
    <xf numFmtId="0" fontId="102" fillId="35" borderId="21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/>
    </xf>
    <xf numFmtId="3" fontId="101" fillId="35" borderId="21" xfId="53" applyFont="1" applyFill="1" applyBorder="1" applyAlignment="1" quotePrefix="1">
      <alignment horizontal="left" vertical="center"/>
      <protection/>
    </xf>
    <xf numFmtId="0" fontId="104" fillId="35" borderId="21" xfId="0" applyFont="1" applyFill="1" applyBorder="1" applyAlignment="1">
      <alignment horizontal="right"/>
    </xf>
    <xf numFmtId="0" fontId="104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8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4" fillId="35" borderId="13" xfId="0" applyFont="1" applyFill="1" applyBorder="1" applyAlignment="1">
      <alignment/>
    </xf>
    <xf numFmtId="0" fontId="105" fillId="0" borderId="0" xfId="0" applyFont="1" applyBorder="1" applyAlignment="1">
      <alignment/>
    </xf>
    <xf numFmtId="3" fontId="101" fillId="35" borderId="20" xfId="53" applyFont="1" applyFill="1" applyBorder="1" applyAlignment="1" quotePrefix="1">
      <alignment horizontal="left" vertical="center"/>
      <protection/>
    </xf>
    <xf numFmtId="0" fontId="105" fillId="0" borderId="23" xfId="0" applyFont="1" applyBorder="1" applyAlignment="1">
      <alignment/>
    </xf>
    <xf numFmtId="0" fontId="105" fillId="0" borderId="24" xfId="0" applyFont="1" applyBorder="1" applyAlignment="1">
      <alignment/>
    </xf>
    <xf numFmtId="9" fontId="98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8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8" fillId="35" borderId="10" xfId="0" applyFont="1" applyFill="1" applyBorder="1" applyAlignment="1">
      <alignment horizontal="center"/>
    </xf>
    <xf numFmtId="0" fontId="108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8" fillId="35" borderId="10" xfId="53" applyNumberFormat="1" applyFont="1" applyFill="1" applyBorder="1" applyAlignment="1">
      <alignment horizontal="center"/>
      <protection/>
    </xf>
    <xf numFmtId="3" fontId="108" fillId="35" borderId="10" xfId="42" applyNumberFormat="1" applyFont="1" applyFill="1" applyBorder="1" applyAlignment="1">
      <alignment/>
    </xf>
    <xf numFmtId="173" fontId="108" fillId="35" borderId="27" xfId="42" applyNumberFormat="1" applyFont="1" applyFill="1" applyBorder="1" applyAlignment="1">
      <alignment/>
    </xf>
    <xf numFmtId="173" fontId="108" fillId="35" borderId="10" xfId="42" applyNumberFormat="1" applyFont="1" applyFill="1" applyBorder="1" applyAlignment="1">
      <alignment/>
    </xf>
    <xf numFmtId="169" fontId="109" fillId="35" borderId="28" xfId="42" applyNumberFormat="1" applyFont="1" applyFill="1" applyBorder="1" applyAlignment="1">
      <alignment/>
    </xf>
    <xf numFmtId="0" fontId="110" fillId="35" borderId="28" xfId="0" applyFont="1" applyFill="1" applyBorder="1" applyAlignment="1">
      <alignment/>
    </xf>
    <xf numFmtId="169" fontId="110" fillId="35" borderId="28" xfId="42" applyNumberFormat="1" applyFont="1" applyFill="1" applyBorder="1" applyAlignment="1">
      <alignment/>
    </xf>
    <xf numFmtId="0" fontId="110" fillId="35" borderId="20" xfId="0" applyFont="1" applyFill="1" applyBorder="1" applyAlignment="1">
      <alignment/>
    </xf>
    <xf numFmtId="0" fontId="108" fillId="38" borderId="29" xfId="0" applyFont="1" applyFill="1" applyBorder="1" applyAlignment="1">
      <alignment horizontal="center"/>
    </xf>
    <xf numFmtId="2" fontId="108" fillId="38" borderId="21" xfId="0" applyNumberFormat="1" applyFont="1" applyFill="1" applyBorder="1" applyAlignment="1">
      <alignment horizontal="center"/>
    </xf>
    <xf numFmtId="0" fontId="111" fillId="38" borderId="29" xfId="0" applyFont="1" applyFill="1" applyBorder="1" applyAlignment="1">
      <alignment horizontal="center"/>
    </xf>
    <xf numFmtId="3" fontId="108" fillId="38" borderId="21" xfId="0" applyNumberFormat="1" applyFont="1" applyFill="1" applyBorder="1" applyAlignment="1">
      <alignment horizontal="center"/>
    </xf>
    <xf numFmtId="0" fontId="111" fillId="38" borderId="29" xfId="0" applyFont="1" applyFill="1" applyBorder="1" applyAlignment="1">
      <alignment horizontal="center" vertical="center"/>
    </xf>
    <xf numFmtId="10" fontId="108" fillId="38" borderId="21" xfId="0" applyNumberFormat="1" applyFont="1" applyFill="1" applyBorder="1" applyAlignment="1">
      <alignment horizontal="center" vertical="center"/>
    </xf>
    <xf numFmtId="0" fontId="111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8" fillId="37" borderId="10" xfId="0" applyFont="1" applyFill="1" applyBorder="1" applyAlignment="1">
      <alignment horizontal="center"/>
    </xf>
    <xf numFmtId="0" fontId="112" fillId="37" borderId="29" xfId="0" applyFont="1" applyFill="1" applyBorder="1" applyAlignment="1">
      <alignment/>
    </xf>
    <xf numFmtId="0" fontId="113" fillId="35" borderId="10" xfId="0" applyFont="1" applyFill="1" applyBorder="1" applyAlignment="1">
      <alignment horizontal="center"/>
    </xf>
    <xf numFmtId="0" fontId="113" fillId="35" borderId="27" xfId="0" applyFont="1" applyFill="1" applyBorder="1" applyAlignment="1">
      <alignment horizontal="center"/>
    </xf>
    <xf numFmtId="0" fontId="113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9" fillId="0" borderId="0" xfId="52" applyFont="1" applyFill="1">
      <alignment/>
      <protection/>
    </xf>
    <xf numFmtId="0" fontId="108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8" fillId="35" borderId="29" xfId="0" applyFont="1" applyFill="1" applyBorder="1" applyAlignment="1">
      <alignment/>
    </xf>
    <xf numFmtId="0" fontId="113" fillId="35" borderId="31" xfId="0" applyFont="1" applyFill="1" applyBorder="1" applyAlignment="1">
      <alignment horizontal="center"/>
    </xf>
    <xf numFmtId="0" fontId="113" fillId="35" borderId="32" xfId="0" applyFont="1" applyFill="1" applyBorder="1" applyAlignment="1">
      <alignment/>
    </xf>
    <xf numFmtId="0" fontId="114" fillId="0" borderId="0" xfId="52" applyFont="1" applyFill="1">
      <alignment/>
      <protection/>
    </xf>
    <xf numFmtId="0" fontId="115" fillId="0" borderId="0" xfId="52" applyFont="1" applyFill="1">
      <alignment/>
      <protection/>
    </xf>
    <xf numFmtId="0" fontId="116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8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7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6" fillId="41" borderId="30" xfId="52" applyFont="1" applyFill="1" applyBorder="1" applyAlignment="1">
      <alignment horizontal="center"/>
      <protection/>
    </xf>
    <xf numFmtId="0" fontId="106" fillId="41" borderId="30" xfId="52" applyFont="1" applyFill="1" applyBorder="1">
      <alignment/>
      <protection/>
    </xf>
    <xf numFmtId="1" fontId="106" fillId="41" borderId="30" xfId="53" applyNumberFormat="1" applyFont="1" applyFill="1" applyBorder="1" applyAlignment="1">
      <alignment horizontal="center"/>
      <protection/>
    </xf>
    <xf numFmtId="1" fontId="106" fillId="41" borderId="10" xfId="53" applyNumberFormat="1" applyFont="1" applyFill="1" applyBorder="1" applyAlignment="1">
      <alignment horizontal="center"/>
      <protection/>
    </xf>
    <xf numFmtId="0" fontId="106" fillId="41" borderId="10" xfId="52" applyFont="1" applyFill="1" applyBorder="1" applyAlignment="1">
      <alignment horizontal="center"/>
      <protection/>
    </xf>
    <xf numFmtId="0" fontId="106" fillId="41" borderId="10" xfId="52" applyFont="1" applyFill="1" applyBorder="1">
      <alignment/>
      <protection/>
    </xf>
    <xf numFmtId="0" fontId="106" fillId="41" borderId="10" xfId="52" applyFont="1" applyFill="1" applyBorder="1" applyAlignment="1">
      <alignment horizontal="center" wrapText="1"/>
      <protection/>
    </xf>
    <xf numFmtId="0" fontId="106" fillId="41" borderId="10" xfId="52" applyFont="1" applyFill="1" applyBorder="1" applyAlignment="1">
      <alignment wrapText="1"/>
      <protection/>
    </xf>
    <xf numFmtId="0" fontId="106" fillId="41" borderId="10" xfId="52" applyFont="1" applyFill="1" applyBorder="1" applyAlignment="1">
      <alignment horizontal="center" wrapText="1"/>
      <protection/>
    </xf>
    <xf numFmtId="0" fontId="106" fillId="41" borderId="10" xfId="52" applyFont="1" applyFill="1" applyBorder="1" applyAlignment="1">
      <alignment wrapText="1"/>
      <protection/>
    </xf>
    <xf numFmtId="2" fontId="107" fillId="41" borderId="10" xfId="52" applyNumberFormat="1" applyFont="1" applyFill="1" applyBorder="1">
      <alignment/>
      <protection/>
    </xf>
    <xf numFmtId="0" fontId="118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6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0" xfId="0" applyFont="1" applyFill="1" applyAlignment="1">
      <alignment/>
    </xf>
    <xf numFmtId="0" fontId="119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4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0" fontId="7" fillId="41" borderId="10" xfId="0" applyFont="1" applyFill="1" applyBorder="1" applyAlignment="1">
      <alignment wrapText="1"/>
    </xf>
    <xf numFmtId="3" fontId="7" fillId="42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0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120" fillId="0" borderId="0" xfId="0" applyFont="1" applyAlignment="1">
      <alignment/>
    </xf>
    <xf numFmtId="3" fontId="35" fillId="43" borderId="35" xfId="53" applyFont="1" applyFill="1" applyBorder="1" applyAlignment="1">
      <alignment horizontal="center"/>
      <protection/>
    </xf>
    <xf numFmtId="3" fontId="35" fillId="43" borderId="36" xfId="53" applyFont="1" applyFill="1" applyBorder="1" applyAlignment="1">
      <alignment horizontal="center"/>
      <protection/>
    </xf>
    <xf numFmtId="3" fontId="35" fillId="43" borderId="29" xfId="53" applyFont="1" applyFill="1" applyBorder="1" applyAlignment="1">
      <alignment horizontal="center"/>
      <protection/>
    </xf>
    <xf numFmtId="3" fontId="35" fillId="43" borderId="37" xfId="53" applyFont="1" applyFill="1" applyBorder="1" applyAlignment="1">
      <alignment horizontal="center"/>
      <protection/>
    </xf>
    <xf numFmtId="3" fontId="13" fillId="43" borderId="10" xfId="53" applyFont="1" applyFill="1" applyBorder="1" applyAlignment="1">
      <alignment horizontal="center" wrapText="1"/>
      <protection/>
    </xf>
    <xf numFmtId="3" fontId="13" fillId="43" borderId="38" xfId="53" applyFont="1" applyFill="1" applyBorder="1" applyAlignment="1">
      <alignment horizontal="center"/>
      <protection/>
    </xf>
    <xf numFmtId="3" fontId="121" fillId="40" borderId="20" xfId="53" applyFont="1" applyFill="1" applyBorder="1" applyAlignment="1">
      <alignment horizontal="center" vertical="center" wrapText="1"/>
      <protection/>
    </xf>
    <xf numFmtId="3" fontId="121" fillId="40" borderId="28" xfId="53" applyFont="1" applyFill="1" applyBorder="1" applyAlignment="1">
      <alignment horizontal="center" vertical="center"/>
      <protection/>
    </xf>
    <xf numFmtId="3" fontId="121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3" borderId="39" xfId="0" applyFont="1" applyFill="1" applyBorder="1" applyAlignment="1">
      <alignment horizontal="center" vertical="center"/>
    </xf>
    <xf numFmtId="0" fontId="16" fillId="43" borderId="40" xfId="0" applyFont="1" applyFill="1" applyBorder="1" applyAlignment="1">
      <alignment horizontal="center" vertical="center"/>
    </xf>
    <xf numFmtId="3" fontId="121" fillId="40" borderId="29" xfId="53" applyFont="1" applyFill="1" applyBorder="1" applyAlignment="1">
      <alignment horizontal="center" vertical="center" wrapText="1"/>
      <protection/>
    </xf>
    <xf numFmtId="3" fontId="121" fillId="40" borderId="31" xfId="53" applyFont="1" applyFill="1" applyBorder="1" applyAlignment="1">
      <alignment horizontal="center" vertical="center" wrapText="1"/>
      <protection/>
    </xf>
    <xf numFmtId="3" fontId="121" fillId="40" borderId="32" xfId="53" applyFont="1" applyFill="1" applyBorder="1" applyAlignment="1">
      <alignment horizontal="center" vertical="center" wrapText="1"/>
      <protection/>
    </xf>
    <xf numFmtId="0" fontId="106" fillId="0" borderId="0" xfId="0" applyFont="1" applyFill="1" applyAlignment="1">
      <alignment horizontal="left" vertical="top" wrapText="1"/>
    </xf>
    <xf numFmtId="0" fontId="106" fillId="0" borderId="0" xfId="0" applyFont="1" applyAlignment="1">
      <alignment horizontal="left" vertical="center" wrapText="1"/>
    </xf>
    <xf numFmtId="3" fontId="121" fillId="40" borderId="41" xfId="53" applyFont="1" applyFill="1" applyBorder="1" applyAlignment="1">
      <alignment horizontal="center" vertical="center" wrapText="1"/>
      <protection/>
    </xf>
    <xf numFmtId="3" fontId="121" fillId="40" borderId="42" xfId="53" applyFont="1" applyFill="1" applyBorder="1" applyAlignment="1">
      <alignment horizontal="center" vertical="center" wrapText="1"/>
      <protection/>
    </xf>
    <xf numFmtId="0" fontId="122" fillId="0" borderId="20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8" fillId="35" borderId="29" xfId="52" applyFont="1" applyFill="1" applyBorder="1" applyAlignment="1">
      <alignment horizontal="center"/>
      <protection/>
    </xf>
    <xf numFmtId="0" fontId="108" fillId="35" borderId="31" xfId="52" applyFont="1" applyFill="1" applyBorder="1" applyAlignment="1">
      <alignment horizontal="center"/>
      <protection/>
    </xf>
    <xf numFmtId="0" fontId="108" fillId="35" borderId="32" xfId="52" applyFont="1" applyFill="1" applyBorder="1" applyAlignment="1">
      <alignment horizontal="center"/>
      <protection/>
    </xf>
    <xf numFmtId="0" fontId="113" fillId="35" borderId="31" xfId="52" applyFont="1" applyFill="1" applyBorder="1" applyAlignment="1">
      <alignment horizontal="center"/>
      <protection/>
    </xf>
    <xf numFmtId="3" fontId="102" fillId="35" borderId="29" xfId="53" applyFont="1" applyFill="1" applyBorder="1" applyAlignment="1">
      <alignment horizontal="left" vertical="center"/>
      <protection/>
    </xf>
    <xf numFmtId="3" fontId="102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90" t="s">
        <v>294</v>
      </c>
      <c r="B2" s="291"/>
      <c r="C2" s="291"/>
    </row>
    <row r="3" spans="1:3" s="45" customFormat="1" ht="57" customHeight="1" thickBot="1">
      <c r="A3" s="287" t="s">
        <v>261</v>
      </c>
      <c r="B3" s="288"/>
      <c r="C3" s="289"/>
    </row>
    <row r="4" spans="1:6" s="45" customFormat="1" ht="17.25" customHeight="1" thickBot="1">
      <c r="A4" s="44"/>
      <c r="B4" s="55"/>
      <c r="C4" s="46"/>
      <c r="F4" s="266"/>
    </row>
    <row r="5" spans="1:21" ht="22.5" customHeight="1">
      <c r="A5" s="128" t="s">
        <v>29</v>
      </c>
      <c r="B5" s="281"/>
      <c r="C5" s="282"/>
      <c r="U5" s="45"/>
    </row>
    <row r="6" spans="1:21" ht="29.25" customHeight="1">
      <c r="A6" s="129" t="s">
        <v>30</v>
      </c>
      <c r="B6" s="283"/>
      <c r="C6" s="284"/>
      <c r="U6" s="45"/>
    </row>
    <row r="7" spans="1:21" s="23" customFormat="1" ht="33.75" customHeight="1">
      <c r="A7" s="130" t="s">
        <v>216</v>
      </c>
      <c r="B7" s="285"/>
      <c r="C7" s="286"/>
      <c r="U7" s="45"/>
    </row>
    <row r="8" spans="1:3" ht="29.25" customHeight="1" thickBot="1">
      <c r="A8" s="131" t="s">
        <v>215</v>
      </c>
      <c r="B8" s="292" t="s">
        <v>262</v>
      </c>
      <c r="C8" s="293"/>
    </row>
    <row r="9" spans="1:3" ht="30.75" thickBot="1">
      <c r="A9" s="132" t="s">
        <v>25</v>
      </c>
      <c r="B9" s="133" t="s">
        <v>27</v>
      </c>
      <c r="C9" s="134" t="s">
        <v>49</v>
      </c>
    </row>
    <row r="10" spans="1:3" ht="24" customHeight="1" thickBot="1">
      <c r="A10" s="135" t="s">
        <v>26</v>
      </c>
      <c r="B10" s="136"/>
      <c r="C10" s="144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08" t="s">
        <v>38</v>
      </c>
      <c r="B13" s="60"/>
      <c r="C13" s="206" t="s">
        <v>260</v>
      </c>
    </row>
    <row r="14" spans="1:3" ht="12.75">
      <c r="A14" s="138" t="s">
        <v>36</v>
      </c>
      <c r="B14" s="33"/>
      <c r="C14" s="51" t="s">
        <v>228</v>
      </c>
    </row>
    <row r="15" spans="1:3" ht="12.75">
      <c r="A15" s="138" t="s">
        <v>41</v>
      </c>
      <c r="B15" s="33"/>
      <c r="C15" s="51"/>
    </row>
    <row r="16" spans="1:3" ht="12.75">
      <c r="A16" s="61"/>
      <c r="B16" s="33"/>
      <c r="C16" s="51"/>
    </row>
    <row r="17" spans="1:3" ht="12.75">
      <c r="A17" s="208" t="s">
        <v>230</v>
      </c>
      <c r="B17" s="33"/>
      <c r="C17" s="205" t="s">
        <v>229</v>
      </c>
    </row>
    <row r="18" spans="1:3" ht="12.75">
      <c r="A18" s="62"/>
      <c r="B18" s="33"/>
      <c r="C18" s="51"/>
    </row>
    <row r="19" spans="1:3" ht="12.75">
      <c r="A19" s="138"/>
      <c r="B19" s="33"/>
      <c r="C19" s="51"/>
    </row>
    <row r="20" spans="1:3" ht="12.75">
      <c r="A20" s="139" t="s">
        <v>37</v>
      </c>
      <c r="B20" s="33"/>
      <c r="C20" s="51"/>
    </row>
    <row r="21" spans="1:3" ht="26.25" customHeight="1">
      <c r="A21" s="207" t="s">
        <v>259</v>
      </c>
      <c r="B21" s="149"/>
      <c r="C21" s="206" t="s">
        <v>260</v>
      </c>
    </row>
    <row r="22" spans="1:3" ht="16.5" customHeight="1" thickBot="1">
      <c r="A22" s="207"/>
      <c r="B22" s="81"/>
      <c r="C22" s="143"/>
    </row>
    <row r="23" spans="1:3" ht="42" customHeight="1" thickBot="1">
      <c r="A23" s="207" t="s">
        <v>168</v>
      </c>
      <c r="B23" s="233"/>
      <c r="C23" s="143" t="s">
        <v>169</v>
      </c>
    </row>
    <row r="24" spans="1:15" ht="42" customHeight="1">
      <c r="A24" s="209" t="s">
        <v>217</v>
      </c>
      <c r="B24" s="20"/>
      <c r="C24" s="54" t="s">
        <v>232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</row>
    <row r="25" spans="1:15" ht="12.75">
      <c r="A25" s="209" t="s">
        <v>39</v>
      </c>
      <c r="B25" s="150"/>
      <c r="C25" s="54" t="s">
        <v>218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1:15" ht="12.75">
      <c r="A26" s="140"/>
      <c r="B26" s="80"/>
      <c r="C26" s="20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5" ht="33" customHeight="1">
      <c r="A27" s="54" t="s">
        <v>233</v>
      </c>
      <c r="B27" s="204"/>
      <c r="C27" s="51" t="s">
        <v>219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5" s="23" customFormat="1" ht="30.75" customHeight="1">
      <c r="A28" s="54" t="s">
        <v>234</v>
      </c>
      <c r="B28" s="141"/>
      <c r="C28" s="51" t="s">
        <v>219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</row>
    <row r="29" spans="1:15" s="23" customFormat="1" ht="30.75" customHeight="1">
      <c r="A29" s="210" t="s">
        <v>235</v>
      </c>
      <c r="B29" s="142"/>
      <c r="C29" s="54" t="s">
        <v>231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</row>
    <row r="30" spans="1:15" s="23" customFormat="1" ht="30.75" customHeight="1">
      <c r="A30" s="210" t="s">
        <v>263</v>
      </c>
      <c r="B30" s="142"/>
      <c r="C30" s="54" t="s">
        <v>219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23" customFormat="1" ht="30.75" customHeight="1">
      <c r="A31" s="210" t="s">
        <v>264</v>
      </c>
      <c r="B31" s="142"/>
      <c r="C31" s="54" t="s">
        <v>219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15" s="23" customFormat="1" ht="30.75" customHeight="1">
      <c r="A32" s="210" t="s">
        <v>222</v>
      </c>
      <c r="B32" s="142"/>
      <c r="C32" s="54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ht="38.25">
      <c r="A33" s="265" t="s">
        <v>236</v>
      </c>
      <c r="B33" s="33"/>
      <c r="C33" s="51" t="s">
        <v>257</v>
      </c>
      <c r="D33" s="261"/>
      <c r="E33" s="262"/>
      <c r="F33" s="262"/>
      <c r="G33" s="259" t="s">
        <v>223</v>
      </c>
      <c r="H33" s="259" t="s">
        <v>226</v>
      </c>
      <c r="I33" s="262"/>
      <c r="J33" s="262"/>
      <c r="K33" s="262"/>
      <c r="L33" s="262"/>
      <c r="M33" s="262"/>
      <c r="N33" s="262"/>
      <c r="O33" s="262"/>
    </row>
    <row r="34" spans="2:15" ht="12.75">
      <c r="B34" s="33"/>
      <c r="C34" s="20"/>
      <c r="E34" s="262"/>
      <c r="F34" s="262"/>
      <c r="G34" s="259" t="s">
        <v>224</v>
      </c>
      <c r="H34" s="259" t="s">
        <v>227</v>
      </c>
      <c r="I34" s="262"/>
      <c r="J34" s="262"/>
      <c r="K34" s="262"/>
      <c r="L34" s="262"/>
      <c r="M34" s="262"/>
      <c r="N34" s="262"/>
      <c r="O34" s="262"/>
    </row>
    <row r="35" spans="1:15" ht="21.75" customHeight="1" thickBot="1">
      <c r="A35" s="203"/>
      <c r="B35" s="50"/>
      <c r="C35" s="50"/>
      <c r="E35" s="262"/>
      <c r="F35" s="262"/>
      <c r="G35" s="259" t="s">
        <v>225</v>
      </c>
      <c r="H35" s="259" t="s">
        <v>258</v>
      </c>
      <c r="I35" s="262"/>
      <c r="J35" s="262"/>
      <c r="K35" s="262"/>
      <c r="L35" s="262"/>
      <c r="M35" s="262"/>
      <c r="N35" s="262"/>
      <c r="O35" s="262"/>
    </row>
    <row r="36" spans="1:15" s="37" customFormat="1" ht="24" customHeight="1" thickBot="1">
      <c r="A36" s="135" t="s">
        <v>54</v>
      </c>
      <c r="B36" s="136"/>
      <c r="C36" s="137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 s="23" customFormat="1" ht="12.75">
      <c r="A37" s="52"/>
      <c r="B37" s="211"/>
      <c r="C37" s="215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</row>
    <row r="38" spans="1:15" s="23" customFormat="1" ht="25.5">
      <c r="A38" s="221" t="s">
        <v>45</v>
      </c>
      <c r="B38" s="211"/>
      <c r="C38" s="215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</row>
    <row r="39" spans="1:15" ht="12.75">
      <c r="A39" s="222"/>
      <c r="B39" s="212"/>
      <c r="C39" s="2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</row>
    <row r="40" spans="1:15" ht="12.75">
      <c r="A40" s="223" t="s">
        <v>43</v>
      </c>
      <c r="B40" s="212"/>
      <c r="C40" s="2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</row>
    <row r="41" spans="1:15" ht="12.75">
      <c r="A41" s="224"/>
      <c r="B41" s="212"/>
      <c r="C41" s="2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</row>
    <row r="42" spans="1:15" ht="25.5">
      <c r="A42" s="225" t="s">
        <v>237</v>
      </c>
      <c r="B42" s="213"/>
      <c r="C42" s="216" t="s">
        <v>238</v>
      </c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</row>
    <row r="43" spans="1:15" ht="12.75">
      <c r="A43" s="207"/>
      <c r="B43" s="212"/>
      <c r="C43" s="2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</row>
    <row r="44" spans="1:15" s="23" customFormat="1" ht="25.5">
      <c r="A44" s="226" t="s">
        <v>44</v>
      </c>
      <c r="B44" s="211"/>
      <c r="C44" s="215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</row>
    <row r="45" spans="1:15" s="23" customFormat="1" ht="12.75">
      <c r="A45" s="227" t="s">
        <v>239</v>
      </c>
      <c r="B45" s="33"/>
      <c r="C45" s="215" t="s">
        <v>32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</row>
    <row r="46" spans="1:15" s="23" customFormat="1" ht="12.75">
      <c r="A46" s="227" t="s">
        <v>240</v>
      </c>
      <c r="B46" s="220"/>
      <c r="C46" s="215" t="s">
        <v>241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</row>
    <row r="47" spans="1:15" ht="25.5">
      <c r="A47" s="228" t="s">
        <v>47</v>
      </c>
      <c r="B47" s="219"/>
      <c r="C47" s="217" t="s">
        <v>241</v>
      </c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</row>
    <row r="48" spans="1:15" ht="25.5">
      <c r="A48" s="228" t="s">
        <v>46</v>
      </c>
      <c r="B48" s="214"/>
      <c r="C48" s="217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</row>
    <row r="49" spans="1:15" ht="12.75">
      <c r="A49" s="207"/>
      <c r="B49" s="214"/>
      <c r="C49" s="217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</row>
    <row r="50" spans="1:3" ht="12.75">
      <c r="A50" s="227" t="s">
        <v>48</v>
      </c>
      <c r="B50" s="214"/>
      <c r="C50" s="217"/>
    </row>
    <row r="51" spans="1:3" ht="12.75">
      <c r="A51" s="222"/>
      <c r="B51" s="214"/>
      <c r="C51" s="217"/>
    </row>
    <row r="52" spans="1:3" ht="12.75">
      <c r="A52" s="227"/>
      <c r="B52" s="214"/>
      <c r="C52" s="217"/>
    </row>
    <row r="53" spans="1:3" ht="13.5" thickBot="1">
      <c r="A53" s="229"/>
      <c r="B53" s="218"/>
      <c r="C53" s="21"/>
    </row>
    <row r="54" spans="1:3" ht="24" customHeight="1" thickBot="1">
      <c r="A54" s="146" t="s">
        <v>42</v>
      </c>
      <c r="B54" s="136"/>
      <c r="C54" s="137"/>
    </row>
    <row r="55" spans="1:3" ht="12.75">
      <c r="A55" s="145"/>
      <c r="B55" s="59"/>
      <c r="C55" s="49"/>
    </row>
    <row r="56" spans="1:3" ht="12.75">
      <c r="A56" s="147"/>
      <c r="B56" s="56"/>
      <c r="C56" s="20"/>
    </row>
    <row r="57" spans="1:3" ht="12.75">
      <c r="A57" s="147"/>
      <c r="B57" s="56"/>
      <c r="C57" s="20"/>
    </row>
    <row r="58" spans="1:3" ht="13.5" thickBot="1">
      <c r="A58" s="148"/>
      <c r="B58" s="58"/>
      <c r="C58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2">
      <formula1>$G$33:$G$38</formula1>
    </dataValidation>
    <dataValidation type="list" allowBlank="1" showInputMessage="1" showErrorMessage="1" sqref="B33">
      <formula1>$H$33:$H$36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94" t="s">
        <v>55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8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3"/>
      <c r="D5" s="34"/>
      <c r="E5" s="34"/>
      <c r="F5" s="34"/>
      <c r="G5" s="34"/>
      <c r="H5" s="34"/>
      <c r="I5" s="34"/>
      <c r="J5" s="34"/>
      <c r="N5" s="63"/>
      <c r="O5" s="63"/>
      <c r="P5" s="63"/>
    </row>
    <row r="6" spans="1:10" ht="12.75">
      <c r="A6" s="47"/>
      <c r="B6" s="151" t="s">
        <v>242</v>
      </c>
      <c r="C6" s="152"/>
      <c r="D6" s="152"/>
      <c r="E6" s="152"/>
      <c r="F6" s="152"/>
      <c r="G6" s="152"/>
      <c r="H6" s="34"/>
      <c r="I6" s="34"/>
      <c r="J6" s="34"/>
    </row>
    <row r="7" spans="1:10" ht="12.75">
      <c r="A7" s="47"/>
      <c r="B7" s="151" t="s">
        <v>182</v>
      </c>
      <c r="C7" s="152"/>
      <c r="D7" s="152"/>
      <c r="E7" s="152"/>
      <c r="F7" s="152"/>
      <c r="G7" s="152"/>
      <c r="H7" s="34"/>
      <c r="I7" s="34"/>
      <c r="J7" s="34"/>
    </row>
    <row r="8" spans="1:10" ht="12.75">
      <c r="A8" s="35"/>
      <c r="B8" s="151" t="s">
        <v>56</v>
      </c>
      <c r="C8" s="152"/>
      <c r="D8" s="152"/>
      <c r="E8" s="152"/>
      <c r="F8" s="152"/>
      <c r="G8" s="152"/>
      <c r="H8" s="34"/>
      <c r="I8" s="34"/>
      <c r="J8" s="34"/>
    </row>
    <row r="9" spans="1:7" ht="12.75">
      <c r="A9" s="35"/>
      <c r="B9" s="151" t="s">
        <v>57</v>
      </c>
      <c r="C9" s="152"/>
      <c r="D9" s="152"/>
      <c r="E9" s="152"/>
      <c r="F9" s="152"/>
      <c r="G9" s="152"/>
    </row>
    <row r="10" spans="1:10" ht="12.75">
      <c r="A10" s="35"/>
      <c r="B10" s="152"/>
      <c r="C10" s="151" t="s">
        <v>166</v>
      </c>
      <c r="D10" s="152"/>
      <c r="E10" s="152"/>
      <c r="F10" s="152"/>
      <c r="G10" s="152"/>
      <c r="H10" s="34"/>
      <c r="I10" s="34"/>
      <c r="J10" s="34"/>
    </row>
    <row r="11" spans="2:7" ht="12.75">
      <c r="B11" s="152"/>
      <c r="C11" s="151" t="s">
        <v>167</v>
      </c>
      <c r="D11" s="152"/>
      <c r="E11" s="152"/>
      <c r="F11" s="152"/>
      <c r="G11" s="152"/>
    </row>
    <row r="12" spans="2:7" ht="12.75">
      <c r="B12" s="151" t="s">
        <v>212</v>
      </c>
      <c r="C12" s="152"/>
      <c r="D12" s="152"/>
      <c r="E12" s="152"/>
      <c r="F12" s="152"/>
      <c r="G12" s="152"/>
    </row>
    <row r="13" spans="2:7" ht="42.75" customHeight="1">
      <c r="B13" s="298" t="s">
        <v>254</v>
      </c>
      <c r="C13" s="298"/>
      <c r="D13" s="298"/>
      <c r="E13" s="298"/>
      <c r="F13" s="298"/>
      <c r="G13" s="298"/>
    </row>
    <row r="14" spans="2:7" ht="39.75" customHeight="1">
      <c r="B14" s="297" t="s">
        <v>256</v>
      </c>
      <c r="C14" s="297"/>
      <c r="D14" s="297"/>
      <c r="E14" s="297"/>
      <c r="F14" s="297"/>
      <c r="G14" s="297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1"/>
  <sheetViews>
    <sheetView view="pageBreakPreview" zoomScaleSheetLayoutView="100" zoomScalePageLayoutView="0" workbookViewId="0" topLeftCell="A74">
      <selection activeCell="F91" sqref="F91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94" t="s">
        <v>58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170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59" t="s">
        <v>35</v>
      </c>
      <c r="D6" s="159" t="s">
        <v>35</v>
      </c>
      <c r="E6" s="159" t="s">
        <v>35</v>
      </c>
      <c r="F6" s="159" t="s">
        <v>35</v>
      </c>
      <c r="G6" s="159" t="s">
        <v>35</v>
      </c>
      <c r="H6" s="159" t="s">
        <v>35</v>
      </c>
      <c r="I6" s="159" t="s">
        <v>35</v>
      </c>
      <c r="J6" s="159" t="s">
        <v>35</v>
      </c>
      <c r="K6" s="159" t="s">
        <v>35</v>
      </c>
      <c r="L6" s="159" t="s">
        <v>35</v>
      </c>
      <c r="M6" s="159" t="s">
        <v>35</v>
      </c>
      <c r="N6" s="159" t="s">
        <v>35</v>
      </c>
      <c r="O6" s="159" t="s">
        <v>35</v>
      </c>
      <c r="P6" s="159" t="s">
        <v>35</v>
      </c>
      <c r="Q6" s="159" t="s">
        <v>35</v>
      </c>
      <c r="R6" s="159" t="s">
        <v>35</v>
      </c>
      <c r="S6" s="159" t="s">
        <v>35</v>
      </c>
      <c r="T6" s="159" t="s">
        <v>35</v>
      </c>
      <c r="U6" s="159" t="s">
        <v>35</v>
      </c>
      <c r="V6" s="159" t="s">
        <v>35</v>
      </c>
      <c r="W6" s="159" t="s">
        <v>35</v>
      </c>
      <c r="X6" s="159" t="s">
        <v>35</v>
      </c>
      <c r="Y6" s="159" t="s">
        <v>35</v>
      </c>
      <c r="Z6" s="159" t="s">
        <v>35</v>
      </c>
      <c r="AA6" s="159" t="s">
        <v>35</v>
      </c>
      <c r="AB6" s="159" t="s">
        <v>35</v>
      </c>
      <c r="AC6" s="159" t="s">
        <v>35</v>
      </c>
      <c r="AD6" s="159" t="s">
        <v>35</v>
      </c>
      <c r="AE6" s="159" t="s">
        <v>35</v>
      </c>
      <c r="AF6" s="159" t="s">
        <v>35</v>
      </c>
    </row>
    <row r="7" spans="1:32" ht="21" customHeight="1">
      <c r="A7" s="159" t="s">
        <v>2</v>
      </c>
      <c r="B7" s="159" t="s">
        <v>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5" customHeight="1">
      <c r="A8" s="246"/>
      <c r="B8" s="247" t="s">
        <v>173</v>
      </c>
      <c r="C8" s="260">
        <f>C9+C16</f>
        <v>0</v>
      </c>
      <c r="D8" s="260">
        <f aca="true" t="shared" si="0" ref="D8:S8">D9+D16</f>
        <v>0</v>
      </c>
      <c r="E8" s="260">
        <f t="shared" si="0"/>
        <v>0</v>
      </c>
      <c r="F8" s="260">
        <f t="shared" si="0"/>
        <v>0</v>
      </c>
      <c r="G8" s="260">
        <f t="shared" si="0"/>
        <v>0</v>
      </c>
      <c r="H8" s="260">
        <f t="shared" si="0"/>
        <v>0</v>
      </c>
      <c r="I8" s="260">
        <f t="shared" si="0"/>
        <v>0</v>
      </c>
      <c r="J8" s="260">
        <f t="shared" si="0"/>
        <v>0</v>
      </c>
      <c r="K8" s="260">
        <f t="shared" si="0"/>
        <v>0</v>
      </c>
      <c r="L8" s="260">
        <f t="shared" si="0"/>
        <v>0</v>
      </c>
      <c r="M8" s="260">
        <f t="shared" si="0"/>
        <v>0</v>
      </c>
      <c r="N8" s="260">
        <f t="shared" si="0"/>
        <v>0</v>
      </c>
      <c r="O8" s="260">
        <f t="shared" si="0"/>
        <v>0</v>
      </c>
      <c r="P8" s="260">
        <f t="shared" si="0"/>
        <v>0</v>
      </c>
      <c r="Q8" s="260">
        <f t="shared" si="0"/>
        <v>0</v>
      </c>
      <c r="R8" s="260">
        <f t="shared" si="0"/>
        <v>0</v>
      </c>
      <c r="S8" s="260">
        <f t="shared" si="0"/>
        <v>0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</row>
    <row r="9" spans="1:32" ht="13.5" customHeight="1">
      <c r="A9" s="5" t="s">
        <v>4</v>
      </c>
      <c r="B9" s="6" t="s">
        <v>174</v>
      </c>
      <c r="C9" s="27">
        <f>C10+C13</f>
        <v>0</v>
      </c>
      <c r="D9" s="27">
        <f aca="true" t="shared" si="1" ref="D9:AF9">D10+D13</f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7">
        <f t="shared" si="1"/>
        <v>0</v>
      </c>
      <c r="Q9" s="27">
        <f t="shared" si="1"/>
        <v>0</v>
      </c>
      <c r="R9" s="27">
        <f t="shared" si="1"/>
        <v>0</v>
      </c>
      <c r="S9" s="27">
        <f t="shared" si="1"/>
        <v>0</v>
      </c>
      <c r="T9" s="27">
        <f t="shared" si="1"/>
        <v>0</v>
      </c>
      <c r="U9" s="27">
        <f t="shared" si="1"/>
        <v>0</v>
      </c>
      <c r="V9" s="27">
        <f t="shared" si="1"/>
        <v>0</v>
      </c>
      <c r="W9" s="27">
        <f t="shared" si="1"/>
        <v>0</v>
      </c>
      <c r="X9" s="27">
        <f t="shared" si="1"/>
        <v>0</v>
      </c>
      <c r="Y9" s="27">
        <f t="shared" si="1"/>
        <v>0</v>
      </c>
      <c r="Z9" s="27">
        <f t="shared" si="1"/>
        <v>0</v>
      </c>
      <c r="AA9" s="27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  <c r="AE9" s="27">
        <f t="shared" si="1"/>
        <v>0</v>
      </c>
      <c r="AF9" s="27">
        <f t="shared" si="1"/>
        <v>0</v>
      </c>
    </row>
    <row r="10" spans="1:32" ht="13.5" customHeight="1">
      <c r="A10" s="69" t="s">
        <v>171</v>
      </c>
      <c r="B10" s="26" t="s">
        <v>175</v>
      </c>
      <c r="C10" s="29">
        <f aca="true" t="shared" si="2" ref="C10:AF10">C11+C12</f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</row>
    <row r="11" spans="1:32" ht="13.5" customHeight="1">
      <c r="A11" s="69"/>
      <c r="B11" s="70" t="s">
        <v>176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3.5" customHeight="1">
      <c r="A12" s="69"/>
      <c r="B12" s="71" t="s">
        <v>177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3.5" customHeight="1">
      <c r="A13" s="69" t="s">
        <v>172</v>
      </c>
      <c r="B13" s="26" t="s">
        <v>178</v>
      </c>
      <c r="C13" s="29">
        <f>C14+C15</f>
        <v>0</v>
      </c>
      <c r="D13" s="29">
        <f aca="true" t="shared" si="3" ref="D13:AF13">D14+D15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29">
        <f t="shared" si="3"/>
        <v>0</v>
      </c>
      <c r="S13" s="29">
        <f t="shared" si="3"/>
        <v>0</v>
      </c>
      <c r="T13" s="29">
        <f t="shared" si="3"/>
        <v>0</v>
      </c>
      <c r="U13" s="29">
        <f t="shared" si="3"/>
        <v>0</v>
      </c>
      <c r="V13" s="29">
        <f t="shared" si="3"/>
        <v>0</v>
      </c>
      <c r="W13" s="29">
        <f t="shared" si="3"/>
        <v>0</v>
      </c>
      <c r="X13" s="29">
        <f t="shared" si="3"/>
        <v>0</v>
      </c>
      <c r="Y13" s="29">
        <f t="shared" si="3"/>
        <v>0</v>
      </c>
      <c r="Z13" s="29">
        <f t="shared" si="3"/>
        <v>0</v>
      </c>
      <c r="AA13" s="29">
        <f t="shared" si="3"/>
        <v>0</v>
      </c>
      <c r="AB13" s="29">
        <f t="shared" si="3"/>
        <v>0</v>
      </c>
      <c r="AC13" s="29">
        <f t="shared" si="3"/>
        <v>0</v>
      </c>
      <c r="AD13" s="29">
        <f t="shared" si="3"/>
        <v>0</v>
      </c>
      <c r="AE13" s="29">
        <f t="shared" si="3"/>
        <v>0</v>
      </c>
      <c r="AF13" s="29">
        <f t="shared" si="3"/>
        <v>0</v>
      </c>
    </row>
    <row r="14" spans="1:32" ht="13.5" customHeight="1">
      <c r="A14" s="69"/>
      <c r="B14" s="71" t="s">
        <v>179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3.5" customHeight="1">
      <c r="A15" s="69"/>
      <c r="B15" s="71" t="s">
        <v>177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3.5" customHeight="1">
      <c r="A16" s="5" t="s">
        <v>5</v>
      </c>
      <c r="B16" s="72" t="s">
        <v>180</v>
      </c>
      <c r="C16" s="27">
        <f>C17+C18</f>
        <v>0</v>
      </c>
      <c r="D16" s="27">
        <f aca="true" t="shared" si="4" ref="D16:AF16">D17+D18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0</v>
      </c>
      <c r="T16" s="27">
        <f t="shared" si="4"/>
        <v>0</v>
      </c>
      <c r="U16" s="27">
        <f t="shared" si="4"/>
        <v>0</v>
      </c>
      <c r="V16" s="27">
        <f t="shared" si="4"/>
        <v>0</v>
      </c>
      <c r="W16" s="27">
        <f t="shared" si="4"/>
        <v>0</v>
      </c>
      <c r="X16" s="27">
        <f t="shared" si="4"/>
        <v>0</v>
      </c>
      <c r="Y16" s="27">
        <f t="shared" si="4"/>
        <v>0</v>
      </c>
      <c r="Z16" s="27">
        <f t="shared" si="4"/>
        <v>0</v>
      </c>
      <c r="AA16" s="27">
        <f t="shared" si="4"/>
        <v>0</v>
      </c>
      <c r="AB16" s="27">
        <f t="shared" si="4"/>
        <v>0</v>
      </c>
      <c r="AC16" s="27">
        <f t="shared" si="4"/>
        <v>0</v>
      </c>
      <c r="AD16" s="27">
        <f t="shared" si="4"/>
        <v>0</v>
      </c>
      <c r="AE16" s="27">
        <f t="shared" si="4"/>
        <v>0</v>
      </c>
      <c r="AF16" s="27">
        <f t="shared" si="4"/>
        <v>0</v>
      </c>
    </row>
    <row r="17" spans="1:32" ht="13.5" customHeight="1">
      <c r="A17" s="14"/>
      <c r="B17" s="13" t="s">
        <v>181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3.5" customHeight="1">
      <c r="A18" s="14"/>
      <c r="B18" s="13" t="s">
        <v>177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6.5" customHeight="1">
      <c r="A19" s="246" t="s">
        <v>6</v>
      </c>
      <c r="B19" s="247" t="s">
        <v>265</v>
      </c>
      <c r="C19" s="260">
        <f>C20+C27</f>
        <v>0</v>
      </c>
      <c r="D19" s="260">
        <f aca="true" t="shared" si="5" ref="D19:S19">D20+D27</f>
        <v>0</v>
      </c>
      <c r="E19" s="260">
        <f t="shared" si="5"/>
        <v>0</v>
      </c>
      <c r="F19" s="260">
        <f t="shared" si="5"/>
        <v>0</v>
      </c>
      <c r="G19" s="260">
        <f t="shared" si="5"/>
        <v>0</v>
      </c>
      <c r="H19" s="260">
        <f t="shared" si="5"/>
        <v>0</v>
      </c>
      <c r="I19" s="260">
        <f t="shared" si="5"/>
        <v>0</v>
      </c>
      <c r="J19" s="260">
        <f t="shared" si="5"/>
        <v>0</v>
      </c>
      <c r="K19" s="260">
        <f t="shared" si="5"/>
        <v>0</v>
      </c>
      <c r="L19" s="260">
        <f t="shared" si="5"/>
        <v>0</v>
      </c>
      <c r="M19" s="260">
        <f t="shared" si="5"/>
        <v>0</v>
      </c>
      <c r="N19" s="260">
        <f t="shared" si="5"/>
        <v>0</v>
      </c>
      <c r="O19" s="260">
        <f t="shared" si="5"/>
        <v>0</v>
      </c>
      <c r="P19" s="260">
        <f t="shared" si="5"/>
        <v>0</v>
      </c>
      <c r="Q19" s="260">
        <f t="shared" si="5"/>
        <v>0</v>
      </c>
      <c r="R19" s="260">
        <f t="shared" si="5"/>
        <v>0</v>
      </c>
      <c r="S19" s="260">
        <f t="shared" si="5"/>
        <v>0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</row>
    <row r="20" spans="1:32" ht="13.5" customHeight="1">
      <c r="A20" s="5" t="s">
        <v>4</v>
      </c>
      <c r="B20" s="6" t="s">
        <v>174</v>
      </c>
      <c r="C20" s="27">
        <f>C21+C24</f>
        <v>0</v>
      </c>
      <c r="D20" s="27">
        <f aca="true" t="shared" si="6" ref="D20:AF20">D21+D24</f>
        <v>0</v>
      </c>
      <c r="E20" s="27">
        <f t="shared" si="6"/>
        <v>0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0</v>
      </c>
      <c r="R20" s="27">
        <f t="shared" si="6"/>
        <v>0</v>
      </c>
      <c r="S20" s="27">
        <f t="shared" si="6"/>
        <v>0</v>
      </c>
      <c r="T20" s="27">
        <f t="shared" si="6"/>
        <v>0</v>
      </c>
      <c r="U20" s="27">
        <f t="shared" si="6"/>
        <v>0</v>
      </c>
      <c r="V20" s="27">
        <f t="shared" si="6"/>
        <v>0</v>
      </c>
      <c r="W20" s="27">
        <f t="shared" si="6"/>
        <v>0</v>
      </c>
      <c r="X20" s="27">
        <f t="shared" si="6"/>
        <v>0</v>
      </c>
      <c r="Y20" s="27">
        <f t="shared" si="6"/>
        <v>0</v>
      </c>
      <c r="Z20" s="27">
        <f t="shared" si="6"/>
        <v>0</v>
      </c>
      <c r="AA20" s="27">
        <f t="shared" si="6"/>
        <v>0</v>
      </c>
      <c r="AB20" s="27">
        <f t="shared" si="6"/>
        <v>0</v>
      </c>
      <c r="AC20" s="27">
        <f t="shared" si="6"/>
        <v>0</v>
      </c>
      <c r="AD20" s="27">
        <f t="shared" si="6"/>
        <v>0</v>
      </c>
      <c r="AE20" s="27">
        <f t="shared" si="6"/>
        <v>0</v>
      </c>
      <c r="AF20" s="27">
        <f t="shared" si="6"/>
        <v>0</v>
      </c>
    </row>
    <row r="21" spans="1:32" ht="13.5" customHeight="1">
      <c r="A21" s="69" t="s">
        <v>171</v>
      </c>
      <c r="B21" s="26" t="s">
        <v>175</v>
      </c>
      <c r="C21" s="29">
        <f>C22+C23</f>
        <v>0</v>
      </c>
      <c r="D21" s="29">
        <f aca="true" t="shared" si="7" ref="D21:AF21">D22+D23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7"/>
        <v>0</v>
      </c>
      <c r="P21" s="29">
        <f t="shared" si="7"/>
        <v>0</v>
      </c>
      <c r="Q21" s="29">
        <f t="shared" si="7"/>
        <v>0</v>
      </c>
      <c r="R21" s="29">
        <f t="shared" si="7"/>
        <v>0</v>
      </c>
      <c r="S21" s="29">
        <f t="shared" si="7"/>
        <v>0</v>
      </c>
      <c r="T21" s="29">
        <f t="shared" si="7"/>
        <v>0</v>
      </c>
      <c r="U21" s="29">
        <f t="shared" si="7"/>
        <v>0</v>
      </c>
      <c r="V21" s="29">
        <f t="shared" si="7"/>
        <v>0</v>
      </c>
      <c r="W21" s="29">
        <f t="shared" si="7"/>
        <v>0</v>
      </c>
      <c r="X21" s="29">
        <f t="shared" si="7"/>
        <v>0</v>
      </c>
      <c r="Y21" s="29">
        <f t="shared" si="7"/>
        <v>0</v>
      </c>
      <c r="Z21" s="29">
        <f t="shared" si="7"/>
        <v>0</v>
      </c>
      <c r="AA21" s="29">
        <f t="shared" si="7"/>
        <v>0</v>
      </c>
      <c r="AB21" s="29">
        <f t="shared" si="7"/>
        <v>0</v>
      </c>
      <c r="AC21" s="29">
        <f t="shared" si="7"/>
        <v>0</v>
      </c>
      <c r="AD21" s="29">
        <f t="shared" si="7"/>
        <v>0</v>
      </c>
      <c r="AE21" s="29">
        <f t="shared" si="7"/>
        <v>0</v>
      </c>
      <c r="AF21" s="29">
        <f t="shared" si="7"/>
        <v>0</v>
      </c>
    </row>
    <row r="22" spans="1:32" ht="13.5" customHeight="1">
      <c r="A22" s="69"/>
      <c r="B22" s="70" t="s">
        <v>176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3.5" customHeight="1">
      <c r="A23" s="69"/>
      <c r="B23" s="71" t="s">
        <v>177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3.5" customHeight="1">
      <c r="A24" s="69" t="s">
        <v>172</v>
      </c>
      <c r="B24" s="26" t="s">
        <v>178</v>
      </c>
      <c r="C24" s="29">
        <f aca="true" t="shared" si="8" ref="C24:AF24">C25+C26</f>
        <v>0</v>
      </c>
      <c r="D24" s="29">
        <f t="shared" si="8"/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8"/>
        <v>0</v>
      </c>
      <c r="P24" s="29">
        <f t="shared" si="8"/>
        <v>0</v>
      </c>
      <c r="Q24" s="29">
        <f t="shared" si="8"/>
        <v>0</v>
      </c>
      <c r="R24" s="29">
        <f t="shared" si="8"/>
        <v>0</v>
      </c>
      <c r="S24" s="29">
        <f t="shared" si="8"/>
        <v>0</v>
      </c>
      <c r="T24" s="29">
        <f t="shared" si="8"/>
        <v>0</v>
      </c>
      <c r="U24" s="29">
        <f t="shared" si="8"/>
        <v>0</v>
      </c>
      <c r="V24" s="29">
        <f t="shared" si="8"/>
        <v>0</v>
      </c>
      <c r="W24" s="29">
        <f t="shared" si="8"/>
        <v>0</v>
      </c>
      <c r="X24" s="29">
        <f t="shared" si="8"/>
        <v>0</v>
      </c>
      <c r="Y24" s="29">
        <f t="shared" si="8"/>
        <v>0</v>
      </c>
      <c r="Z24" s="29">
        <f t="shared" si="8"/>
        <v>0</v>
      </c>
      <c r="AA24" s="29">
        <f t="shared" si="8"/>
        <v>0</v>
      </c>
      <c r="AB24" s="29">
        <f t="shared" si="8"/>
        <v>0</v>
      </c>
      <c r="AC24" s="29">
        <f t="shared" si="8"/>
        <v>0</v>
      </c>
      <c r="AD24" s="29">
        <f t="shared" si="8"/>
        <v>0</v>
      </c>
      <c r="AE24" s="29">
        <f t="shared" si="8"/>
        <v>0</v>
      </c>
      <c r="AF24" s="29">
        <f t="shared" si="8"/>
        <v>0</v>
      </c>
    </row>
    <row r="25" spans="1:32" ht="13.5" customHeight="1">
      <c r="A25" s="69"/>
      <c r="B25" s="71" t="s">
        <v>179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3.5" customHeight="1">
      <c r="A26" s="69"/>
      <c r="B26" s="71" t="s">
        <v>177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3.5" customHeight="1">
      <c r="A27" s="5" t="s">
        <v>5</v>
      </c>
      <c r="B27" s="72" t="s">
        <v>180</v>
      </c>
      <c r="C27" s="27">
        <f>C28+C29</f>
        <v>0</v>
      </c>
      <c r="D27" s="27">
        <f aca="true" t="shared" si="9" ref="D27:AF27">D28+D29</f>
        <v>0</v>
      </c>
      <c r="E27" s="27">
        <f t="shared" si="9"/>
        <v>0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 t="shared" si="9"/>
        <v>0</v>
      </c>
      <c r="R27" s="27">
        <f t="shared" si="9"/>
        <v>0</v>
      </c>
      <c r="S27" s="27">
        <f t="shared" si="9"/>
        <v>0</v>
      </c>
      <c r="T27" s="27">
        <f t="shared" si="9"/>
        <v>0</v>
      </c>
      <c r="U27" s="27">
        <f t="shared" si="9"/>
        <v>0</v>
      </c>
      <c r="V27" s="27">
        <f t="shared" si="9"/>
        <v>0</v>
      </c>
      <c r="W27" s="27">
        <f t="shared" si="9"/>
        <v>0</v>
      </c>
      <c r="X27" s="27">
        <f t="shared" si="9"/>
        <v>0</v>
      </c>
      <c r="Y27" s="27">
        <f t="shared" si="9"/>
        <v>0</v>
      </c>
      <c r="Z27" s="27">
        <f t="shared" si="9"/>
        <v>0</v>
      </c>
      <c r="AA27" s="27">
        <f t="shared" si="9"/>
        <v>0</v>
      </c>
      <c r="AB27" s="27">
        <f t="shared" si="9"/>
        <v>0</v>
      </c>
      <c r="AC27" s="27">
        <f t="shared" si="9"/>
        <v>0</v>
      </c>
      <c r="AD27" s="27">
        <f t="shared" si="9"/>
        <v>0</v>
      </c>
      <c r="AE27" s="27">
        <f t="shared" si="9"/>
        <v>0</v>
      </c>
      <c r="AF27" s="27">
        <f t="shared" si="9"/>
        <v>0</v>
      </c>
    </row>
    <row r="28" spans="1:32" ht="13.5" customHeight="1">
      <c r="A28" s="14"/>
      <c r="B28" s="13" t="s">
        <v>181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3.5" customHeight="1">
      <c r="A29" s="14"/>
      <c r="B29" s="13" t="s">
        <v>177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22.5" customHeight="1">
      <c r="A30" s="246" t="s">
        <v>7</v>
      </c>
      <c r="B30" s="247" t="s">
        <v>266</v>
      </c>
      <c r="C30" s="260">
        <f>C31+C38</f>
        <v>0</v>
      </c>
      <c r="D30" s="260">
        <f aca="true" t="shared" si="10" ref="D30:S30">D31+D38</f>
        <v>0</v>
      </c>
      <c r="E30" s="260">
        <f t="shared" si="10"/>
        <v>0</v>
      </c>
      <c r="F30" s="260">
        <f t="shared" si="10"/>
        <v>0</v>
      </c>
      <c r="G30" s="260">
        <f t="shared" si="10"/>
        <v>0</v>
      </c>
      <c r="H30" s="260">
        <f t="shared" si="10"/>
        <v>0</v>
      </c>
      <c r="I30" s="260">
        <f t="shared" si="10"/>
        <v>0</v>
      </c>
      <c r="J30" s="260">
        <f t="shared" si="10"/>
        <v>0</v>
      </c>
      <c r="K30" s="260">
        <f t="shared" si="10"/>
        <v>0</v>
      </c>
      <c r="L30" s="260">
        <f t="shared" si="10"/>
        <v>0</v>
      </c>
      <c r="M30" s="260">
        <f t="shared" si="10"/>
        <v>0</v>
      </c>
      <c r="N30" s="260">
        <f t="shared" si="10"/>
        <v>0</v>
      </c>
      <c r="O30" s="260">
        <f t="shared" si="10"/>
        <v>0</v>
      </c>
      <c r="P30" s="260">
        <f t="shared" si="10"/>
        <v>0</v>
      </c>
      <c r="Q30" s="260">
        <f t="shared" si="10"/>
        <v>0</v>
      </c>
      <c r="R30" s="260">
        <f t="shared" si="10"/>
        <v>0</v>
      </c>
      <c r="S30" s="260">
        <f t="shared" si="10"/>
        <v>0</v>
      </c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</row>
    <row r="31" spans="1:32" ht="13.5" customHeight="1">
      <c r="A31" s="5" t="s">
        <v>4</v>
      </c>
      <c r="B31" s="6" t="s">
        <v>174</v>
      </c>
      <c r="C31" s="27">
        <f>C32+C35</f>
        <v>0</v>
      </c>
      <c r="D31" s="27">
        <f aca="true" t="shared" si="11" ref="D31:AF31">D32+D35</f>
        <v>0</v>
      </c>
      <c r="E31" s="27">
        <f t="shared" si="11"/>
        <v>0</v>
      </c>
      <c r="F31" s="27">
        <f t="shared" si="11"/>
        <v>0</v>
      </c>
      <c r="G31" s="27">
        <f t="shared" si="11"/>
        <v>0</v>
      </c>
      <c r="H31" s="27">
        <f t="shared" si="11"/>
        <v>0</v>
      </c>
      <c r="I31" s="27">
        <f t="shared" si="11"/>
        <v>0</v>
      </c>
      <c r="J31" s="27">
        <f t="shared" si="11"/>
        <v>0</v>
      </c>
      <c r="K31" s="27">
        <f t="shared" si="11"/>
        <v>0</v>
      </c>
      <c r="L31" s="27">
        <f t="shared" si="11"/>
        <v>0</v>
      </c>
      <c r="M31" s="27">
        <f t="shared" si="11"/>
        <v>0</v>
      </c>
      <c r="N31" s="27">
        <f t="shared" si="11"/>
        <v>0</v>
      </c>
      <c r="O31" s="27">
        <f t="shared" si="11"/>
        <v>0</v>
      </c>
      <c r="P31" s="27">
        <f t="shared" si="11"/>
        <v>0</v>
      </c>
      <c r="Q31" s="27">
        <f t="shared" si="11"/>
        <v>0</v>
      </c>
      <c r="R31" s="27">
        <f t="shared" si="11"/>
        <v>0</v>
      </c>
      <c r="S31" s="27">
        <f t="shared" si="11"/>
        <v>0</v>
      </c>
      <c r="T31" s="27">
        <f t="shared" si="11"/>
        <v>0</v>
      </c>
      <c r="U31" s="27">
        <f t="shared" si="11"/>
        <v>0</v>
      </c>
      <c r="V31" s="27">
        <f t="shared" si="11"/>
        <v>0</v>
      </c>
      <c r="W31" s="27">
        <f t="shared" si="11"/>
        <v>0</v>
      </c>
      <c r="X31" s="27">
        <f t="shared" si="11"/>
        <v>0</v>
      </c>
      <c r="Y31" s="27">
        <f t="shared" si="11"/>
        <v>0</v>
      </c>
      <c r="Z31" s="27">
        <f t="shared" si="11"/>
        <v>0</v>
      </c>
      <c r="AA31" s="27">
        <f t="shared" si="11"/>
        <v>0</v>
      </c>
      <c r="AB31" s="27">
        <f t="shared" si="11"/>
        <v>0</v>
      </c>
      <c r="AC31" s="27">
        <f t="shared" si="11"/>
        <v>0</v>
      </c>
      <c r="AD31" s="27">
        <f t="shared" si="11"/>
        <v>0</v>
      </c>
      <c r="AE31" s="27">
        <f t="shared" si="11"/>
        <v>0</v>
      </c>
      <c r="AF31" s="27">
        <f t="shared" si="11"/>
        <v>0</v>
      </c>
    </row>
    <row r="32" spans="1:32" ht="13.5" customHeight="1">
      <c r="A32" s="69" t="s">
        <v>171</v>
      </c>
      <c r="B32" s="26" t="s">
        <v>175</v>
      </c>
      <c r="C32" s="29">
        <f aca="true" t="shared" si="12" ref="C32:AF32">C33+C34</f>
        <v>0</v>
      </c>
      <c r="D32" s="29">
        <f t="shared" si="12"/>
        <v>0</v>
      </c>
      <c r="E32" s="29">
        <f t="shared" si="12"/>
        <v>0</v>
      </c>
      <c r="F32" s="29">
        <f t="shared" si="12"/>
        <v>0</v>
      </c>
      <c r="G32" s="29">
        <f t="shared" si="12"/>
        <v>0</v>
      </c>
      <c r="H32" s="29">
        <f t="shared" si="12"/>
        <v>0</v>
      </c>
      <c r="I32" s="29">
        <f t="shared" si="12"/>
        <v>0</v>
      </c>
      <c r="J32" s="29">
        <f t="shared" si="12"/>
        <v>0</v>
      </c>
      <c r="K32" s="29">
        <f t="shared" si="12"/>
        <v>0</v>
      </c>
      <c r="L32" s="29">
        <f t="shared" si="12"/>
        <v>0</v>
      </c>
      <c r="M32" s="29">
        <f t="shared" si="12"/>
        <v>0</v>
      </c>
      <c r="N32" s="29">
        <f t="shared" si="12"/>
        <v>0</v>
      </c>
      <c r="O32" s="29">
        <f t="shared" si="12"/>
        <v>0</v>
      </c>
      <c r="P32" s="29">
        <f t="shared" si="12"/>
        <v>0</v>
      </c>
      <c r="Q32" s="29">
        <f t="shared" si="12"/>
        <v>0</v>
      </c>
      <c r="R32" s="29">
        <f t="shared" si="12"/>
        <v>0</v>
      </c>
      <c r="S32" s="29">
        <f t="shared" si="12"/>
        <v>0</v>
      </c>
      <c r="T32" s="29">
        <f t="shared" si="12"/>
        <v>0</v>
      </c>
      <c r="U32" s="29">
        <f t="shared" si="12"/>
        <v>0</v>
      </c>
      <c r="V32" s="29">
        <f t="shared" si="12"/>
        <v>0</v>
      </c>
      <c r="W32" s="29">
        <f t="shared" si="12"/>
        <v>0</v>
      </c>
      <c r="X32" s="29">
        <f t="shared" si="12"/>
        <v>0</v>
      </c>
      <c r="Y32" s="29">
        <f t="shared" si="12"/>
        <v>0</v>
      </c>
      <c r="Z32" s="29">
        <f t="shared" si="12"/>
        <v>0</v>
      </c>
      <c r="AA32" s="29">
        <f t="shared" si="12"/>
        <v>0</v>
      </c>
      <c r="AB32" s="29">
        <f t="shared" si="12"/>
        <v>0</v>
      </c>
      <c r="AC32" s="29">
        <f t="shared" si="12"/>
        <v>0</v>
      </c>
      <c r="AD32" s="29">
        <f t="shared" si="12"/>
        <v>0</v>
      </c>
      <c r="AE32" s="29">
        <f t="shared" si="12"/>
        <v>0</v>
      </c>
      <c r="AF32" s="29">
        <f t="shared" si="12"/>
        <v>0</v>
      </c>
    </row>
    <row r="33" spans="1:32" ht="13.5" customHeight="1">
      <c r="A33" s="69"/>
      <c r="B33" s="70" t="s">
        <v>176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69"/>
      <c r="B34" s="71" t="s">
        <v>177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3.5" customHeight="1">
      <c r="A35" s="69" t="s">
        <v>172</v>
      </c>
      <c r="B35" s="26" t="s">
        <v>178</v>
      </c>
      <c r="C35" s="29">
        <f aca="true" t="shared" si="13" ref="C35:AF35">C36+C37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29">
        <f t="shared" si="13"/>
        <v>0</v>
      </c>
      <c r="R35" s="29">
        <f t="shared" si="13"/>
        <v>0</v>
      </c>
      <c r="S35" s="29">
        <f t="shared" si="13"/>
        <v>0</v>
      </c>
      <c r="T35" s="29">
        <f t="shared" si="13"/>
        <v>0</v>
      </c>
      <c r="U35" s="29">
        <f t="shared" si="13"/>
        <v>0</v>
      </c>
      <c r="V35" s="29">
        <f t="shared" si="13"/>
        <v>0</v>
      </c>
      <c r="W35" s="29">
        <f t="shared" si="13"/>
        <v>0</v>
      </c>
      <c r="X35" s="29">
        <f t="shared" si="13"/>
        <v>0</v>
      </c>
      <c r="Y35" s="29">
        <f t="shared" si="13"/>
        <v>0</v>
      </c>
      <c r="Z35" s="29">
        <f t="shared" si="13"/>
        <v>0</v>
      </c>
      <c r="AA35" s="29">
        <f t="shared" si="13"/>
        <v>0</v>
      </c>
      <c r="AB35" s="29">
        <f t="shared" si="13"/>
        <v>0</v>
      </c>
      <c r="AC35" s="29">
        <f t="shared" si="13"/>
        <v>0</v>
      </c>
      <c r="AD35" s="29">
        <f t="shared" si="13"/>
        <v>0</v>
      </c>
      <c r="AE35" s="29">
        <f t="shared" si="13"/>
        <v>0</v>
      </c>
      <c r="AF35" s="29">
        <f t="shared" si="13"/>
        <v>0</v>
      </c>
    </row>
    <row r="36" spans="1:32" ht="13.5" customHeight="1">
      <c r="A36" s="69"/>
      <c r="B36" s="71" t="s">
        <v>179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3.5" customHeight="1">
      <c r="A37" s="69"/>
      <c r="B37" s="71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3.5" customHeight="1">
      <c r="A38" s="5" t="s">
        <v>5</v>
      </c>
      <c r="B38" s="72" t="s">
        <v>180</v>
      </c>
      <c r="C38" s="27">
        <f aca="true" t="shared" si="14" ref="C38:AF38">C39+C40</f>
        <v>0</v>
      </c>
      <c r="D38" s="27">
        <f t="shared" si="14"/>
        <v>0</v>
      </c>
      <c r="E38" s="27">
        <f t="shared" si="14"/>
        <v>0</v>
      </c>
      <c r="F38" s="27">
        <f t="shared" si="14"/>
        <v>0</v>
      </c>
      <c r="G38" s="27">
        <f t="shared" si="14"/>
        <v>0</v>
      </c>
      <c r="H38" s="27">
        <f t="shared" si="14"/>
        <v>0</v>
      </c>
      <c r="I38" s="27">
        <f t="shared" si="14"/>
        <v>0</v>
      </c>
      <c r="J38" s="27">
        <f t="shared" si="14"/>
        <v>0</v>
      </c>
      <c r="K38" s="27">
        <f t="shared" si="14"/>
        <v>0</v>
      </c>
      <c r="L38" s="27">
        <f t="shared" si="14"/>
        <v>0</v>
      </c>
      <c r="M38" s="27">
        <f t="shared" si="14"/>
        <v>0</v>
      </c>
      <c r="N38" s="27">
        <f t="shared" si="14"/>
        <v>0</v>
      </c>
      <c r="O38" s="27">
        <f t="shared" si="14"/>
        <v>0</v>
      </c>
      <c r="P38" s="27">
        <f t="shared" si="14"/>
        <v>0</v>
      </c>
      <c r="Q38" s="27">
        <f t="shared" si="14"/>
        <v>0</v>
      </c>
      <c r="R38" s="27">
        <f t="shared" si="14"/>
        <v>0</v>
      </c>
      <c r="S38" s="27">
        <f t="shared" si="14"/>
        <v>0</v>
      </c>
      <c r="T38" s="27">
        <f t="shared" si="14"/>
        <v>0</v>
      </c>
      <c r="U38" s="27">
        <f t="shared" si="14"/>
        <v>0</v>
      </c>
      <c r="V38" s="27">
        <f t="shared" si="14"/>
        <v>0</v>
      </c>
      <c r="W38" s="27">
        <f t="shared" si="14"/>
        <v>0</v>
      </c>
      <c r="X38" s="27">
        <f t="shared" si="14"/>
        <v>0</v>
      </c>
      <c r="Y38" s="27">
        <f t="shared" si="14"/>
        <v>0</v>
      </c>
      <c r="Z38" s="27">
        <f t="shared" si="14"/>
        <v>0</v>
      </c>
      <c r="AA38" s="27">
        <f t="shared" si="14"/>
        <v>0</v>
      </c>
      <c r="AB38" s="27">
        <f t="shared" si="14"/>
        <v>0</v>
      </c>
      <c r="AC38" s="27">
        <f t="shared" si="14"/>
        <v>0</v>
      </c>
      <c r="AD38" s="27">
        <f t="shared" si="14"/>
        <v>0</v>
      </c>
      <c r="AE38" s="27">
        <f t="shared" si="14"/>
        <v>0</v>
      </c>
      <c r="AF38" s="27">
        <f t="shared" si="14"/>
        <v>0</v>
      </c>
    </row>
    <row r="39" spans="1:32" ht="13.5" customHeight="1">
      <c r="A39" s="14"/>
      <c r="B39" s="13" t="s">
        <v>181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3.5" customHeight="1">
      <c r="A40" s="14"/>
      <c r="B40" s="13" t="s">
        <v>177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ht="12.75"/>
    <row r="42" spans="1:2" ht="12.75">
      <c r="A42" s="38" t="s">
        <v>183</v>
      </c>
      <c r="B42" s="2"/>
    </row>
    <row r="43" spans="3:32" ht="15" customHeight="1">
      <c r="C43" s="159" t="s">
        <v>35</v>
      </c>
      <c r="D43" s="159" t="s">
        <v>35</v>
      </c>
      <c r="E43" s="159" t="s">
        <v>35</v>
      </c>
      <c r="F43" s="159" t="s">
        <v>35</v>
      </c>
      <c r="G43" s="159" t="s">
        <v>35</v>
      </c>
      <c r="H43" s="159" t="s">
        <v>35</v>
      </c>
      <c r="I43" s="159" t="s">
        <v>35</v>
      </c>
      <c r="J43" s="159" t="s">
        <v>35</v>
      </c>
      <c r="K43" s="159" t="s">
        <v>35</v>
      </c>
      <c r="L43" s="159" t="s">
        <v>35</v>
      </c>
      <c r="M43" s="159" t="s">
        <v>35</v>
      </c>
      <c r="N43" s="159" t="s">
        <v>35</v>
      </c>
      <c r="O43" s="159" t="s">
        <v>35</v>
      </c>
      <c r="P43" s="159" t="s">
        <v>35</v>
      </c>
      <c r="Q43" s="159" t="s">
        <v>35</v>
      </c>
      <c r="R43" s="159" t="s">
        <v>35</v>
      </c>
      <c r="S43" s="159" t="s">
        <v>35</v>
      </c>
      <c r="T43" s="159" t="s">
        <v>35</v>
      </c>
      <c r="U43" s="159" t="s">
        <v>35</v>
      </c>
      <c r="V43" s="159" t="s">
        <v>35</v>
      </c>
      <c r="W43" s="159" t="s">
        <v>35</v>
      </c>
      <c r="X43" s="159" t="s">
        <v>35</v>
      </c>
      <c r="Y43" s="159" t="s">
        <v>35</v>
      </c>
      <c r="Z43" s="159" t="s">
        <v>35</v>
      </c>
      <c r="AA43" s="159" t="s">
        <v>35</v>
      </c>
      <c r="AB43" s="159" t="s">
        <v>35</v>
      </c>
      <c r="AC43" s="159" t="s">
        <v>35</v>
      </c>
      <c r="AD43" s="159" t="s">
        <v>35</v>
      </c>
      <c r="AE43" s="159" t="s">
        <v>35</v>
      </c>
      <c r="AF43" s="159" t="s">
        <v>35</v>
      </c>
    </row>
    <row r="44" spans="1:32" ht="21" customHeight="1">
      <c r="A44" s="163" t="s">
        <v>2</v>
      </c>
      <c r="B44" s="164" t="s">
        <v>3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</row>
    <row r="45" spans="1:32" s="2" customFormat="1" ht="12.75">
      <c r="A45" s="246" t="s">
        <v>6</v>
      </c>
      <c r="B45" s="247" t="s">
        <v>9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</row>
    <row r="46" spans="1:32" s="9" customFormat="1" ht="12.75">
      <c r="A46" s="5">
        <v>1</v>
      </c>
      <c r="B46" s="6" t="s">
        <v>269</v>
      </c>
      <c r="C46" s="27">
        <f>C47+C48</f>
        <v>0</v>
      </c>
      <c r="D46" s="27">
        <f aca="true" t="shared" si="15" ref="D46:R46">D47+D48</f>
        <v>0</v>
      </c>
      <c r="E46" s="27">
        <f t="shared" si="15"/>
        <v>0</v>
      </c>
      <c r="F46" s="27">
        <f t="shared" si="15"/>
        <v>0</v>
      </c>
      <c r="G46" s="27">
        <f t="shared" si="15"/>
        <v>0</v>
      </c>
      <c r="H46" s="27">
        <f t="shared" si="15"/>
        <v>0</v>
      </c>
      <c r="I46" s="27">
        <f t="shared" si="15"/>
        <v>0</v>
      </c>
      <c r="J46" s="27">
        <f t="shared" si="15"/>
        <v>0</v>
      </c>
      <c r="K46" s="27">
        <f t="shared" si="15"/>
        <v>0</v>
      </c>
      <c r="L46" s="27">
        <f t="shared" si="15"/>
        <v>0</v>
      </c>
      <c r="M46" s="27">
        <f t="shared" si="15"/>
        <v>0</v>
      </c>
      <c r="N46" s="27">
        <f t="shared" si="15"/>
        <v>0</v>
      </c>
      <c r="O46" s="27">
        <f t="shared" si="15"/>
        <v>0</v>
      </c>
      <c r="P46" s="27">
        <f t="shared" si="15"/>
        <v>0</v>
      </c>
      <c r="Q46" s="27">
        <f t="shared" si="15"/>
        <v>0</v>
      </c>
      <c r="R46" s="27">
        <f t="shared" si="15"/>
        <v>0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9" customFormat="1" ht="12.75">
      <c r="A47" s="5"/>
      <c r="B47" s="6" t="s">
        <v>270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9" customFormat="1" ht="12.75">
      <c r="A48" s="5"/>
      <c r="B48" s="6" t="s">
        <v>271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9" customFormat="1" ht="12.75">
      <c r="A49" s="5">
        <v>2</v>
      </c>
      <c r="B49" s="6" t="s">
        <v>11</v>
      </c>
      <c r="C49" s="230">
        <f>C50+C51+C52+C53+C54+C55+C56+C57</f>
        <v>0</v>
      </c>
      <c r="D49" s="230">
        <f aca="true" t="shared" si="16" ref="D49:AF49">D50+D51+D52+D53+D54+D55+D56+D57</f>
        <v>0</v>
      </c>
      <c r="E49" s="230">
        <f t="shared" si="16"/>
        <v>0</v>
      </c>
      <c r="F49" s="230">
        <f t="shared" si="16"/>
        <v>0</v>
      </c>
      <c r="G49" s="230">
        <f t="shared" si="16"/>
        <v>0</v>
      </c>
      <c r="H49" s="230">
        <f t="shared" si="16"/>
        <v>0</v>
      </c>
      <c r="I49" s="230">
        <f t="shared" si="16"/>
        <v>0</v>
      </c>
      <c r="J49" s="230">
        <f t="shared" si="16"/>
        <v>0</v>
      </c>
      <c r="K49" s="230">
        <f t="shared" si="16"/>
        <v>0</v>
      </c>
      <c r="L49" s="230">
        <f t="shared" si="16"/>
        <v>0</v>
      </c>
      <c r="M49" s="230">
        <f t="shared" si="16"/>
        <v>0</v>
      </c>
      <c r="N49" s="230">
        <f t="shared" si="16"/>
        <v>0</v>
      </c>
      <c r="O49" s="230">
        <f t="shared" si="16"/>
        <v>0</v>
      </c>
      <c r="P49" s="230">
        <f t="shared" si="16"/>
        <v>0</v>
      </c>
      <c r="Q49" s="230">
        <f t="shared" si="16"/>
        <v>0</v>
      </c>
      <c r="R49" s="230">
        <f t="shared" si="16"/>
        <v>0</v>
      </c>
      <c r="S49" s="230">
        <f t="shared" si="16"/>
        <v>0</v>
      </c>
      <c r="T49" s="230">
        <f t="shared" si="16"/>
        <v>0</v>
      </c>
      <c r="U49" s="230">
        <f t="shared" si="16"/>
        <v>0</v>
      </c>
      <c r="V49" s="230">
        <f t="shared" si="16"/>
        <v>0</v>
      </c>
      <c r="W49" s="230">
        <f t="shared" si="16"/>
        <v>0</v>
      </c>
      <c r="X49" s="230">
        <f t="shared" si="16"/>
        <v>0</v>
      </c>
      <c r="Y49" s="230">
        <f t="shared" si="16"/>
        <v>0</v>
      </c>
      <c r="Z49" s="230">
        <f t="shared" si="16"/>
        <v>0</v>
      </c>
      <c r="AA49" s="230">
        <f t="shared" si="16"/>
        <v>0</v>
      </c>
      <c r="AB49" s="230">
        <f t="shared" si="16"/>
        <v>0</v>
      </c>
      <c r="AC49" s="230">
        <f t="shared" si="16"/>
        <v>0</v>
      </c>
      <c r="AD49" s="230">
        <f t="shared" si="16"/>
        <v>0</v>
      </c>
      <c r="AE49" s="230">
        <f t="shared" si="16"/>
        <v>0</v>
      </c>
      <c r="AF49" s="230">
        <f t="shared" si="16"/>
        <v>0</v>
      </c>
    </row>
    <row r="50" spans="1:32" s="9" customFormat="1" ht="12.75">
      <c r="A50" s="14"/>
      <c r="B50" s="13" t="s">
        <v>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s="9" customFormat="1" ht="12.75">
      <c r="A51" s="14"/>
      <c r="B51" s="16" t="s">
        <v>14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s="9" customFormat="1" ht="12.75">
      <c r="A52" s="14"/>
      <c r="B52" s="16" t="s">
        <v>15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9" customFormat="1" ht="12.75">
      <c r="A53" s="14"/>
      <c r="B53" s="16" t="s">
        <v>16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9" customFormat="1" ht="12.75">
      <c r="A54" s="14"/>
      <c r="B54" s="16" t="s">
        <v>17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9" customFormat="1" ht="25.5">
      <c r="A55" s="14"/>
      <c r="B55" s="16" t="s">
        <v>18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2.75">
      <c r="A56" s="14"/>
      <c r="B56" s="16" t="s">
        <v>19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3.5" customHeight="1">
      <c r="A57" s="14"/>
      <c r="B57" s="64" t="s">
        <v>51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2.75">
      <c r="A58" s="246" t="s">
        <v>7</v>
      </c>
      <c r="B58" s="247" t="s">
        <v>10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</row>
    <row r="59" spans="1:32" s="9" customFormat="1" ht="12.75">
      <c r="A59" s="5">
        <v>1</v>
      </c>
      <c r="B59" s="6" t="s">
        <v>269</v>
      </c>
      <c r="C59" s="230">
        <f>C60+C61</f>
        <v>0</v>
      </c>
      <c r="D59" s="230">
        <f aca="true" t="shared" si="17" ref="D59:R59">D60+D61</f>
        <v>0</v>
      </c>
      <c r="E59" s="230">
        <f t="shared" si="17"/>
        <v>0</v>
      </c>
      <c r="F59" s="230">
        <f t="shared" si="17"/>
        <v>0</v>
      </c>
      <c r="G59" s="230">
        <f t="shared" si="17"/>
        <v>0</v>
      </c>
      <c r="H59" s="230">
        <f t="shared" si="17"/>
        <v>0</v>
      </c>
      <c r="I59" s="230">
        <f t="shared" si="17"/>
        <v>0</v>
      </c>
      <c r="J59" s="230">
        <f t="shared" si="17"/>
        <v>0</v>
      </c>
      <c r="K59" s="230">
        <f t="shared" si="17"/>
        <v>0</v>
      </c>
      <c r="L59" s="230">
        <f t="shared" si="17"/>
        <v>0</v>
      </c>
      <c r="M59" s="230">
        <f t="shared" si="17"/>
        <v>0</v>
      </c>
      <c r="N59" s="230">
        <f t="shared" si="17"/>
        <v>0</v>
      </c>
      <c r="O59" s="230">
        <f t="shared" si="17"/>
        <v>0</v>
      </c>
      <c r="P59" s="230">
        <f t="shared" si="17"/>
        <v>0</v>
      </c>
      <c r="Q59" s="230">
        <f t="shared" si="17"/>
        <v>0</v>
      </c>
      <c r="R59" s="230">
        <f t="shared" si="17"/>
        <v>0</v>
      </c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</row>
    <row r="60" spans="1:32" s="9" customFormat="1" ht="12.75">
      <c r="A60" s="5"/>
      <c r="B60" s="6" t="s">
        <v>270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</row>
    <row r="61" spans="1:32" s="9" customFormat="1" ht="12.75">
      <c r="A61" s="5"/>
      <c r="B61" s="6" t="s">
        <v>271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</row>
    <row r="62" spans="1:32" s="9" customFormat="1" ht="12.75">
      <c r="A62" s="5">
        <v>2</v>
      </c>
      <c r="B62" s="6" t="s">
        <v>11</v>
      </c>
      <c r="C62" s="230">
        <f>C63+C64+C65+C66+C67+C68+C69+C70</f>
        <v>0</v>
      </c>
      <c r="D62" s="230">
        <f aca="true" t="shared" si="18" ref="D62:AF62">D63+D64+D65+D66+D67+D68+D69+D70</f>
        <v>0</v>
      </c>
      <c r="E62" s="230">
        <f t="shared" si="18"/>
        <v>0</v>
      </c>
      <c r="F62" s="230">
        <f t="shared" si="18"/>
        <v>0</v>
      </c>
      <c r="G62" s="230">
        <f t="shared" si="18"/>
        <v>0</v>
      </c>
      <c r="H62" s="230">
        <f t="shared" si="18"/>
        <v>0</v>
      </c>
      <c r="I62" s="230">
        <f t="shared" si="18"/>
        <v>0</v>
      </c>
      <c r="J62" s="230">
        <f t="shared" si="18"/>
        <v>0</v>
      </c>
      <c r="K62" s="230">
        <f t="shared" si="18"/>
        <v>0</v>
      </c>
      <c r="L62" s="230">
        <f t="shared" si="18"/>
        <v>0</v>
      </c>
      <c r="M62" s="230">
        <f t="shared" si="18"/>
        <v>0</v>
      </c>
      <c r="N62" s="230">
        <f t="shared" si="18"/>
        <v>0</v>
      </c>
      <c r="O62" s="230">
        <f t="shared" si="18"/>
        <v>0</v>
      </c>
      <c r="P62" s="230">
        <f t="shared" si="18"/>
        <v>0</v>
      </c>
      <c r="Q62" s="230">
        <f t="shared" si="18"/>
        <v>0</v>
      </c>
      <c r="R62" s="230">
        <f t="shared" si="18"/>
        <v>0</v>
      </c>
      <c r="S62" s="230">
        <f t="shared" si="18"/>
        <v>0</v>
      </c>
      <c r="T62" s="230">
        <f t="shared" si="18"/>
        <v>0</v>
      </c>
      <c r="U62" s="230">
        <f t="shared" si="18"/>
        <v>0</v>
      </c>
      <c r="V62" s="230">
        <f t="shared" si="18"/>
        <v>0</v>
      </c>
      <c r="W62" s="230">
        <f t="shared" si="18"/>
        <v>0</v>
      </c>
      <c r="X62" s="230">
        <f t="shared" si="18"/>
        <v>0</v>
      </c>
      <c r="Y62" s="230">
        <f t="shared" si="18"/>
        <v>0</v>
      </c>
      <c r="Z62" s="230">
        <f t="shared" si="18"/>
        <v>0</v>
      </c>
      <c r="AA62" s="230">
        <f t="shared" si="18"/>
        <v>0</v>
      </c>
      <c r="AB62" s="230">
        <f t="shared" si="18"/>
        <v>0</v>
      </c>
      <c r="AC62" s="230">
        <f t="shared" si="18"/>
        <v>0</v>
      </c>
      <c r="AD62" s="230">
        <f t="shared" si="18"/>
        <v>0</v>
      </c>
      <c r="AE62" s="230">
        <f t="shared" si="18"/>
        <v>0</v>
      </c>
      <c r="AF62" s="230">
        <f t="shared" si="18"/>
        <v>0</v>
      </c>
    </row>
    <row r="63" spans="1:32" s="9" customFormat="1" ht="12.75">
      <c r="A63" s="14"/>
      <c r="B63" s="13" t="s">
        <v>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9" customFormat="1" ht="12.75">
      <c r="A64" s="14"/>
      <c r="B64" s="16" t="s">
        <v>14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9" customFormat="1" ht="12.75">
      <c r="A65" s="14"/>
      <c r="B65" s="16" t="s">
        <v>15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9" customFormat="1" ht="12.75">
      <c r="A66" s="14"/>
      <c r="B66" s="16" t="s">
        <v>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9" customFormat="1" ht="12.75">
      <c r="A67" s="14"/>
      <c r="B67" s="16" t="s">
        <v>17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9" customFormat="1" ht="25.5">
      <c r="A68" s="14"/>
      <c r="B68" s="16" t="s">
        <v>18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2.75">
      <c r="A69" s="14"/>
      <c r="B69" s="16" t="s">
        <v>19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2.75" customHeight="1">
      <c r="A70" s="14"/>
      <c r="B70" s="17" t="s">
        <v>51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2.75">
      <c r="A71" s="246" t="s">
        <v>13</v>
      </c>
      <c r="B71" s="247" t="s">
        <v>12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</row>
    <row r="72" spans="1:32" s="9" customFormat="1" ht="12.75">
      <c r="A72" s="5">
        <v>1</v>
      </c>
      <c r="B72" s="6" t="s">
        <v>269</v>
      </c>
      <c r="C72" s="230">
        <f>C59-C46</f>
        <v>0</v>
      </c>
      <c r="D72" s="230">
        <f>D59-D46</f>
        <v>0</v>
      </c>
      <c r="E72" s="230">
        <f aca="true" t="shared" si="19" ref="E72:AF72">E59-E46</f>
        <v>0</v>
      </c>
      <c r="F72" s="230">
        <f t="shared" si="19"/>
        <v>0</v>
      </c>
      <c r="G72" s="230">
        <f t="shared" si="19"/>
        <v>0</v>
      </c>
      <c r="H72" s="230">
        <f t="shared" si="19"/>
        <v>0</v>
      </c>
      <c r="I72" s="230">
        <f t="shared" si="19"/>
        <v>0</v>
      </c>
      <c r="J72" s="230">
        <f t="shared" si="19"/>
        <v>0</v>
      </c>
      <c r="K72" s="230">
        <f t="shared" si="19"/>
        <v>0</v>
      </c>
      <c r="L72" s="230">
        <f t="shared" si="19"/>
        <v>0</v>
      </c>
      <c r="M72" s="230">
        <f t="shared" si="19"/>
        <v>0</v>
      </c>
      <c r="N72" s="230">
        <f t="shared" si="19"/>
        <v>0</v>
      </c>
      <c r="O72" s="230">
        <f t="shared" si="19"/>
        <v>0</v>
      </c>
      <c r="P72" s="230">
        <f t="shared" si="19"/>
        <v>0</v>
      </c>
      <c r="Q72" s="230">
        <f t="shared" si="19"/>
        <v>0</v>
      </c>
      <c r="R72" s="230">
        <f t="shared" si="19"/>
        <v>0</v>
      </c>
      <c r="S72" s="230">
        <f t="shared" si="19"/>
        <v>0</v>
      </c>
      <c r="T72" s="230">
        <f t="shared" si="19"/>
        <v>0</v>
      </c>
      <c r="U72" s="230">
        <f t="shared" si="19"/>
        <v>0</v>
      </c>
      <c r="V72" s="230">
        <f t="shared" si="19"/>
        <v>0</v>
      </c>
      <c r="W72" s="230">
        <f t="shared" si="19"/>
        <v>0</v>
      </c>
      <c r="X72" s="230">
        <f t="shared" si="19"/>
        <v>0</v>
      </c>
      <c r="Y72" s="230">
        <f t="shared" si="19"/>
        <v>0</v>
      </c>
      <c r="Z72" s="230">
        <f t="shared" si="19"/>
        <v>0</v>
      </c>
      <c r="AA72" s="230">
        <f t="shared" si="19"/>
        <v>0</v>
      </c>
      <c r="AB72" s="230">
        <f t="shared" si="19"/>
        <v>0</v>
      </c>
      <c r="AC72" s="230">
        <f t="shared" si="19"/>
        <v>0</v>
      </c>
      <c r="AD72" s="230">
        <f t="shared" si="19"/>
        <v>0</v>
      </c>
      <c r="AE72" s="230">
        <f t="shared" si="19"/>
        <v>0</v>
      </c>
      <c r="AF72" s="230">
        <f t="shared" si="19"/>
        <v>0</v>
      </c>
    </row>
    <row r="73" spans="1:32" s="9" customFormat="1" ht="12.75">
      <c r="A73" s="5"/>
      <c r="B73" s="6" t="s">
        <v>270</v>
      </c>
      <c r="C73" s="230">
        <f>C60-C47</f>
        <v>0</v>
      </c>
      <c r="D73" s="230">
        <f aca="true" t="shared" si="20" ref="D73:R73">D60-D47</f>
        <v>0</v>
      </c>
      <c r="E73" s="230">
        <f t="shared" si="20"/>
        <v>0</v>
      </c>
      <c r="F73" s="230">
        <f t="shared" si="20"/>
        <v>0</v>
      </c>
      <c r="G73" s="230">
        <f t="shared" si="20"/>
        <v>0</v>
      </c>
      <c r="H73" s="230">
        <f t="shared" si="20"/>
        <v>0</v>
      </c>
      <c r="I73" s="230">
        <f t="shared" si="20"/>
        <v>0</v>
      </c>
      <c r="J73" s="230">
        <f t="shared" si="20"/>
        <v>0</v>
      </c>
      <c r="K73" s="230">
        <f t="shared" si="20"/>
        <v>0</v>
      </c>
      <c r="L73" s="230">
        <f t="shared" si="20"/>
        <v>0</v>
      </c>
      <c r="M73" s="230">
        <f t="shared" si="20"/>
        <v>0</v>
      </c>
      <c r="N73" s="230">
        <f t="shared" si="20"/>
        <v>0</v>
      </c>
      <c r="O73" s="230">
        <f t="shared" si="20"/>
        <v>0</v>
      </c>
      <c r="P73" s="230">
        <f t="shared" si="20"/>
        <v>0</v>
      </c>
      <c r="Q73" s="230">
        <f t="shared" si="20"/>
        <v>0</v>
      </c>
      <c r="R73" s="230">
        <f t="shared" si="20"/>
        <v>0</v>
      </c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</row>
    <row r="74" spans="1:32" s="9" customFormat="1" ht="12.75">
      <c r="A74" s="5"/>
      <c r="B74" s="6" t="s">
        <v>271</v>
      </c>
      <c r="C74" s="230">
        <f>C61-C48</f>
        <v>0</v>
      </c>
      <c r="D74" s="230">
        <f aca="true" t="shared" si="21" ref="D74:R74">D61-D48</f>
        <v>0</v>
      </c>
      <c r="E74" s="230">
        <f t="shared" si="21"/>
        <v>0</v>
      </c>
      <c r="F74" s="230">
        <f t="shared" si="21"/>
        <v>0</v>
      </c>
      <c r="G74" s="230">
        <f t="shared" si="21"/>
        <v>0</v>
      </c>
      <c r="H74" s="230">
        <f t="shared" si="21"/>
        <v>0</v>
      </c>
      <c r="I74" s="230">
        <f t="shared" si="21"/>
        <v>0</v>
      </c>
      <c r="J74" s="230">
        <f t="shared" si="21"/>
        <v>0</v>
      </c>
      <c r="K74" s="230">
        <f t="shared" si="21"/>
        <v>0</v>
      </c>
      <c r="L74" s="230">
        <f t="shared" si="21"/>
        <v>0</v>
      </c>
      <c r="M74" s="230">
        <f t="shared" si="21"/>
        <v>0</v>
      </c>
      <c r="N74" s="230">
        <f t="shared" si="21"/>
        <v>0</v>
      </c>
      <c r="O74" s="230">
        <f t="shared" si="21"/>
        <v>0</v>
      </c>
      <c r="P74" s="230">
        <f t="shared" si="21"/>
        <v>0</v>
      </c>
      <c r="Q74" s="230">
        <f t="shared" si="21"/>
        <v>0</v>
      </c>
      <c r="R74" s="230">
        <f t="shared" si="21"/>
        <v>0</v>
      </c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</row>
    <row r="75" spans="1:32" s="9" customFormat="1" ht="12.75">
      <c r="A75" s="5">
        <v>2</v>
      </c>
      <c r="B75" s="6" t="s">
        <v>11</v>
      </c>
      <c r="C75" s="230">
        <f>C76+C77+C78+C79+C80+C81+C82+C83</f>
        <v>0</v>
      </c>
      <c r="D75" s="230">
        <f aca="true" t="shared" si="22" ref="D75:AF75">D76+D77+D78+D79+D80+D81+D82+D83</f>
        <v>0</v>
      </c>
      <c r="E75" s="230">
        <f t="shared" si="22"/>
        <v>0</v>
      </c>
      <c r="F75" s="230">
        <f t="shared" si="22"/>
        <v>0</v>
      </c>
      <c r="G75" s="230">
        <f t="shared" si="22"/>
        <v>0</v>
      </c>
      <c r="H75" s="230">
        <f t="shared" si="22"/>
        <v>0</v>
      </c>
      <c r="I75" s="230">
        <f t="shared" si="22"/>
        <v>0</v>
      </c>
      <c r="J75" s="230">
        <f t="shared" si="22"/>
        <v>0</v>
      </c>
      <c r="K75" s="230">
        <f t="shared" si="22"/>
        <v>0</v>
      </c>
      <c r="L75" s="230">
        <f t="shared" si="22"/>
        <v>0</v>
      </c>
      <c r="M75" s="230">
        <f t="shared" si="22"/>
        <v>0</v>
      </c>
      <c r="N75" s="230">
        <f t="shared" si="22"/>
        <v>0</v>
      </c>
      <c r="O75" s="230">
        <f t="shared" si="22"/>
        <v>0</v>
      </c>
      <c r="P75" s="230">
        <f t="shared" si="22"/>
        <v>0</v>
      </c>
      <c r="Q75" s="230">
        <f t="shared" si="22"/>
        <v>0</v>
      </c>
      <c r="R75" s="230">
        <f t="shared" si="22"/>
        <v>0</v>
      </c>
      <c r="S75" s="230">
        <f t="shared" si="22"/>
        <v>0</v>
      </c>
      <c r="T75" s="230">
        <f t="shared" si="22"/>
        <v>0</v>
      </c>
      <c r="U75" s="230">
        <f t="shared" si="22"/>
        <v>0</v>
      </c>
      <c r="V75" s="230">
        <f t="shared" si="22"/>
        <v>0</v>
      </c>
      <c r="W75" s="230">
        <f t="shared" si="22"/>
        <v>0</v>
      </c>
      <c r="X75" s="230">
        <f t="shared" si="22"/>
        <v>0</v>
      </c>
      <c r="Y75" s="230">
        <f t="shared" si="22"/>
        <v>0</v>
      </c>
      <c r="Z75" s="230">
        <f t="shared" si="22"/>
        <v>0</v>
      </c>
      <c r="AA75" s="230">
        <f t="shared" si="22"/>
        <v>0</v>
      </c>
      <c r="AB75" s="230">
        <f t="shared" si="22"/>
        <v>0</v>
      </c>
      <c r="AC75" s="230">
        <f t="shared" si="22"/>
        <v>0</v>
      </c>
      <c r="AD75" s="230">
        <f t="shared" si="22"/>
        <v>0</v>
      </c>
      <c r="AE75" s="230">
        <f t="shared" si="22"/>
        <v>0</v>
      </c>
      <c r="AF75" s="230">
        <f t="shared" si="22"/>
        <v>0</v>
      </c>
    </row>
    <row r="76" spans="1:32" s="9" customFormat="1" ht="12.75">
      <c r="A76" s="7"/>
      <c r="B76" s="13" t="s">
        <v>8</v>
      </c>
      <c r="C76" s="232">
        <f>C63-C50</f>
        <v>0</v>
      </c>
      <c r="D76" s="232">
        <f aca="true" t="shared" si="23" ref="D76:AF76">D63-D50</f>
        <v>0</v>
      </c>
      <c r="E76" s="232">
        <f t="shared" si="23"/>
        <v>0</v>
      </c>
      <c r="F76" s="232">
        <f t="shared" si="23"/>
        <v>0</v>
      </c>
      <c r="G76" s="232">
        <f t="shared" si="23"/>
        <v>0</v>
      </c>
      <c r="H76" s="232">
        <f t="shared" si="23"/>
        <v>0</v>
      </c>
      <c r="I76" s="232">
        <f t="shared" si="23"/>
        <v>0</v>
      </c>
      <c r="J76" s="232">
        <f t="shared" si="23"/>
        <v>0</v>
      </c>
      <c r="K76" s="232">
        <f t="shared" si="23"/>
        <v>0</v>
      </c>
      <c r="L76" s="232">
        <f t="shared" si="23"/>
        <v>0</v>
      </c>
      <c r="M76" s="232">
        <f t="shared" si="23"/>
        <v>0</v>
      </c>
      <c r="N76" s="232">
        <f t="shared" si="23"/>
        <v>0</v>
      </c>
      <c r="O76" s="232">
        <f t="shared" si="23"/>
        <v>0</v>
      </c>
      <c r="P76" s="232">
        <f t="shared" si="23"/>
        <v>0</v>
      </c>
      <c r="Q76" s="232">
        <f t="shared" si="23"/>
        <v>0</v>
      </c>
      <c r="R76" s="232">
        <f t="shared" si="23"/>
        <v>0</v>
      </c>
      <c r="S76" s="232">
        <f t="shared" si="23"/>
        <v>0</v>
      </c>
      <c r="T76" s="232">
        <f t="shared" si="23"/>
        <v>0</v>
      </c>
      <c r="U76" s="232">
        <f t="shared" si="23"/>
        <v>0</v>
      </c>
      <c r="V76" s="232">
        <f t="shared" si="23"/>
        <v>0</v>
      </c>
      <c r="W76" s="232">
        <f t="shared" si="23"/>
        <v>0</v>
      </c>
      <c r="X76" s="232">
        <f t="shared" si="23"/>
        <v>0</v>
      </c>
      <c r="Y76" s="232">
        <f t="shared" si="23"/>
        <v>0</v>
      </c>
      <c r="Z76" s="232">
        <f t="shared" si="23"/>
        <v>0</v>
      </c>
      <c r="AA76" s="232">
        <f t="shared" si="23"/>
        <v>0</v>
      </c>
      <c r="AB76" s="232">
        <f t="shared" si="23"/>
        <v>0</v>
      </c>
      <c r="AC76" s="232">
        <f t="shared" si="23"/>
        <v>0</v>
      </c>
      <c r="AD76" s="232">
        <f t="shared" si="23"/>
        <v>0</v>
      </c>
      <c r="AE76" s="232">
        <f t="shared" si="23"/>
        <v>0</v>
      </c>
      <c r="AF76" s="232">
        <f t="shared" si="23"/>
        <v>0</v>
      </c>
    </row>
    <row r="77" spans="1:32" s="9" customFormat="1" ht="12.75">
      <c r="A77" s="7"/>
      <c r="B77" s="16" t="s">
        <v>14</v>
      </c>
      <c r="C77" s="232">
        <f aca="true" t="shared" si="24" ref="C77:AF77">C64-C51</f>
        <v>0</v>
      </c>
      <c r="D77" s="232">
        <f t="shared" si="24"/>
        <v>0</v>
      </c>
      <c r="E77" s="232">
        <f t="shared" si="24"/>
        <v>0</v>
      </c>
      <c r="F77" s="232">
        <f t="shared" si="24"/>
        <v>0</v>
      </c>
      <c r="G77" s="232">
        <f t="shared" si="24"/>
        <v>0</v>
      </c>
      <c r="H77" s="232">
        <f t="shared" si="24"/>
        <v>0</v>
      </c>
      <c r="I77" s="232">
        <f t="shared" si="24"/>
        <v>0</v>
      </c>
      <c r="J77" s="232">
        <f t="shared" si="24"/>
        <v>0</v>
      </c>
      <c r="K77" s="232">
        <f t="shared" si="24"/>
        <v>0</v>
      </c>
      <c r="L77" s="232">
        <f t="shared" si="24"/>
        <v>0</v>
      </c>
      <c r="M77" s="232">
        <f t="shared" si="24"/>
        <v>0</v>
      </c>
      <c r="N77" s="232">
        <f t="shared" si="24"/>
        <v>0</v>
      </c>
      <c r="O77" s="232">
        <f t="shared" si="24"/>
        <v>0</v>
      </c>
      <c r="P77" s="232">
        <f t="shared" si="24"/>
        <v>0</v>
      </c>
      <c r="Q77" s="232">
        <f t="shared" si="24"/>
        <v>0</v>
      </c>
      <c r="R77" s="232">
        <f t="shared" si="24"/>
        <v>0</v>
      </c>
      <c r="S77" s="232">
        <f t="shared" si="24"/>
        <v>0</v>
      </c>
      <c r="T77" s="232">
        <f t="shared" si="24"/>
        <v>0</v>
      </c>
      <c r="U77" s="232">
        <f t="shared" si="24"/>
        <v>0</v>
      </c>
      <c r="V77" s="232">
        <f t="shared" si="24"/>
        <v>0</v>
      </c>
      <c r="W77" s="232">
        <f t="shared" si="24"/>
        <v>0</v>
      </c>
      <c r="X77" s="232">
        <f t="shared" si="24"/>
        <v>0</v>
      </c>
      <c r="Y77" s="232">
        <f t="shared" si="24"/>
        <v>0</v>
      </c>
      <c r="Z77" s="232">
        <f t="shared" si="24"/>
        <v>0</v>
      </c>
      <c r="AA77" s="232">
        <f t="shared" si="24"/>
        <v>0</v>
      </c>
      <c r="AB77" s="232">
        <f t="shared" si="24"/>
        <v>0</v>
      </c>
      <c r="AC77" s="232">
        <f t="shared" si="24"/>
        <v>0</v>
      </c>
      <c r="AD77" s="232">
        <f t="shared" si="24"/>
        <v>0</v>
      </c>
      <c r="AE77" s="232">
        <f t="shared" si="24"/>
        <v>0</v>
      </c>
      <c r="AF77" s="232">
        <f t="shared" si="24"/>
        <v>0</v>
      </c>
    </row>
    <row r="78" spans="1:32" s="9" customFormat="1" ht="12.75">
      <c r="A78" s="7"/>
      <c r="B78" s="16" t="s">
        <v>15</v>
      </c>
      <c r="C78" s="232">
        <f aca="true" t="shared" si="25" ref="C78:AF78">C65-C52</f>
        <v>0</v>
      </c>
      <c r="D78" s="232">
        <f t="shared" si="25"/>
        <v>0</v>
      </c>
      <c r="E78" s="232">
        <f t="shared" si="25"/>
        <v>0</v>
      </c>
      <c r="F78" s="232">
        <f t="shared" si="25"/>
        <v>0</v>
      </c>
      <c r="G78" s="232">
        <f t="shared" si="25"/>
        <v>0</v>
      </c>
      <c r="H78" s="232">
        <f t="shared" si="25"/>
        <v>0</v>
      </c>
      <c r="I78" s="232">
        <f t="shared" si="25"/>
        <v>0</v>
      </c>
      <c r="J78" s="232">
        <f t="shared" si="25"/>
        <v>0</v>
      </c>
      <c r="K78" s="232">
        <f t="shared" si="25"/>
        <v>0</v>
      </c>
      <c r="L78" s="232">
        <f t="shared" si="25"/>
        <v>0</v>
      </c>
      <c r="M78" s="232">
        <f t="shared" si="25"/>
        <v>0</v>
      </c>
      <c r="N78" s="232">
        <f t="shared" si="25"/>
        <v>0</v>
      </c>
      <c r="O78" s="232">
        <f t="shared" si="25"/>
        <v>0</v>
      </c>
      <c r="P78" s="232">
        <f t="shared" si="25"/>
        <v>0</v>
      </c>
      <c r="Q78" s="232">
        <f t="shared" si="25"/>
        <v>0</v>
      </c>
      <c r="R78" s="232">
        <f t="shared" si="25"/>
        <v>0</v>
      </c>
      <c r="S78" s="232">
        <f t="shared" si="25"/>
        <v>0</v>
      </c>
      <c r="T78" s="232">
        <f t="shared" si="25"/>
        <v>0</v>
      </c>
      <c r="U78" s="232">
        <f t="shared" si="25"/>
        <v>0</v>
      </c>
      <c r="V78" s="232">
        <f t="shared" si="25"/>
        <v>0</v>
      </c>
      <c r="W78" s="232">
        <f t="shared" si="25"/>
        <v>0</v>
      </c>
      <c r="X78" s="232">
        <f t="shared" si="25"/>
        <v>0</v>
      </c>
      <c r="Y78" s="232">
        <f t="shared" si="25"/>
        <v>0</v>
      </c>
      <c r="Z78" s="232">
        <f t="shared" si="25"/>
        <v>0</v>
      </c>
      <c r="AA78" s="232">
        <f t="shared" si="25"/>
        <v>0</v>
      </c>
      <c r="AB78" s="232">
        <f t="shared" si="25"/>
        <v>0</v>
      </c>
      <c r="AC78" s="232">
        <f t="shared" si="25"/>
        <v>0</v>
      </c>
      <c r="AD78" s="232">
        <f t="shared" si="25"/>
        <v>0</v>
      </c>
      <c r="AE78" s="232">
        <f t="shared" si="25"/>
        <v>0</v>
      </c>
      <c r="AF78" s="232">
        <f t="shared" si="25"/>
        <v>0</v>
      </c>
    </row>
    <row r="79" spans="1:32" s="9" customFormat="1" ht="12.75">
      <c r="A79" s="7"/>
      <c r="B79" s="16" t="s">
        <v>16</v>
      </c>
      <c r="C79" s="232">
        <f aca="true" t="shared" si="26" ref="C79:AF79">C66-C53</f>
        <v>0</v>
      </c>
      <c r="D79" s="232">
        <f t="shared" si="26"/>
        <v>0</v>
      </c>
      <c r="E79" s="232">
        <f t="shared" si="26"/>
        <v>0</v>
      </c>
      <c r="F79" s="232">
        <f t="shared" si="26"/>
        <v>0</v>
      </c>
      <c r="G79" s="232">
        <f t="shared" si="26"/>
        <v>0</v>
      </c>
      <c r="H79" s="232">
        <f t="shared" si="26"/>
        <v>0</v>
      </c>
      <c r="I79" s="232">
        <f t="shared" si="26"/>
        <v>0</v>
      </c>
      <c r="J79" s="232">
        <f t="shared" si="26"/>
        <v>0</v>
      </c>
      <c r="K79" s="232">
        <f t="shared" si="26"/>
        <v>0</v>
      </c>
      <c r="L79" s="232">
        <f t="shared" si="26"/>
        <v>0</v>
      </c>
      <c r="M79" s="232">
        <f t="shared" si="26"/>
        <v>0</v>
      </c>
      <c r="N79" s="232">
        <f t="shared" si="26"/>
        <v>0</v>
      </c>
      <c r="O79" s="232">
        <f t="shared" si="26"/>
        <v>0</v>
      </c>
      <c r="P79" s="232">
        <f t="shared" si="26"/>
        <v>0</v>
      </c>
      <c r="Q79" s="232">
        <f t="shared" si="26"/>
        <v>0</v>
      </c>
      <c r="R79" s="232">
        <f t="shared" si="26"/>
        <v>0</v>
      </c>
      <c r="S79" s="232">
        <f t="shared" si="26"/>
        <v>0</v>
      </c>
      <c r="T79" s="232">
        <f t="shared" si="26"/>
        <v>0</v>
      </c>
      <c r="U79" s="232">
        <f t="shared" si="26"/>
        <v>0</v>
      </c>
      <c r="V79" s="232">
        <f t="shared" si="26"/>
        <v>0</v>
      </c>
      <c r="W79" s="232">
        <f t="shared" si="26"/>
        <v>0</v>
      </c>
      <c r="X79" s="232">
        <f t="shared" si="26"/>
        <v>0</v>
      </c>
      <c r="Y79" s="232">
        <f t="shared" si="26"/>
        <v>0</v>
      </c>
      <c r="Z79" s="232">
        <f t="shared" si="26"/>
        <v>0</v>
      </c>
      <c r="AA79" s="232">
        <f t="shared" si="26"/>
        <v>0</v>
      </c>
      <c r="AB79" s="232">
        <f t="shared" si="26"/>
        <v>0</v>
      </c>
      <c r="AC79" s="232">
        <f t="shared" si="26"/>
        <v>0</v>
      </c>
      <c r="AD79" s="232">
        <f t="shared" si="26"/>
        <v>0</v>
      </c>
      <c r="AE79" s="232">
        <f t="shared" si="26"/>
        <v>0</v>
      </c>
      <c r="AF79" s="232">
        <f t="shared" si="26"/>
        <v>0</v>
      </c>
    </row>
    <row r="80" spans="1:32" s="9" customFormat="1" ht="12.75">
      <c r="A80" s="7"/>
      <c r="B80" s="16" t="s">
        <v>17</v>
      </c>
      <c r="C80" s="232">
        <f aca="true" t="shared" si="27" ref="C80:AF80">C67-C54</f>
        <v>0</v>
      </c>
      <c r="D80" s="232">
        <f t="shared" si="27"/>
        <v>0</v>
      </c>
      <c r="E80" s="232">
        <f t="shared" si="27"/>
        <v>0</v>
      </c>
      <c r="F80" s="232">
        <f t="shared" si="27"/>
        <v>0</v>
      </c>
      <c r="G80" s="232">
        <f t="shared" si="27"/>
        <v>0</v>
      </c>
      <c r="H80" s="232">
        <f t="shared" si="27"/>
        <v>0</v>
      </c>
      <c r="I80" s="232">
        <f t="shared" si="27"/>
        <v>0</v>
      </c>
      <c r="J80" s="232">
        <f t="shared" si="27"/>
        <v>0</v>
      </c>
      <c r="K80" s="232">
        <f t="shared" si="27"/>
        <v>0</v>
      </c>
      <c r="L80" s="232">
        <f t="shared" si="27"/>
        <v>0</v>
      </c>
      <c r="M80" s="232">
        <f t="shared" si="27"/>
        <v>0</v>
      </c>
      <c r="N80" s="232">
        <f t="shared" si="27"/>
        <v>0</v>
      </c>
      <c r="O80" s="232">
        <f t="shared" si="27"/>
        <v>0</v>
      </c>
      <c r="P80" s="232">
        <f t="shared" si="27"/>
        <v>0</v>
      </c>
      <c r="Q80" s="232">
        <f t="shared" si="27"/>
        <v>0</v>
      </c>
      <c r="R80" s="232">
        <f t="shared" si="27"/>
        <v>0</v>
      </c>
      <c r="S80" s="232">
        <f t="shared" si="27"/>
        <v>0</v>
      </c>
      <c r="T80" s="232">
        <f t="shared" si="27"/>
        <v>0</v>
      </c>
      <c r="U80" s="232">
        <f t="shared" si="27"/>
        <v>0</v>
      </c>
      <c r="V80" s="232">
        <f t="shared" si="27"/>
        <v>0</v>
      </c>
      <c r="W80" s="232">
        <f t="shared" si="27"/>
        <v>0</v>
      </c>
      <c r="X80" s="232">
        <f t="shared" si="27"/>
        <v>0</v>
      </c>
      <c r="Y80" s="232">
        <f t="shared" si="27"/>
        <v>0</v>
      </c>
      <c r="Z80" s="232">
        <f t="shared" si="27"/>
        <v>0</v>
      </c>
      <c r="AA80" s="232">
        <f t="shared" si="27"/>
        <v>0</v>
      </c>
      <c r="AB80" s="232">
        <f t="shared" si="27"/>
        <v>0</v>
      </c>
      <c r="AC80" s="232">
        <f t="shared" si="27"/>
        <v>0</v>
      </c>
      <c r="AD80" s="232">
        <f t="shared" si="27"/>
        <v>0</v>
      </c>
      <c r="AE80" s="232">
        <f t="shared" si="27"/>
        <v>0</v>
      </c>
      <c r="AF80" s="232">
        <f t="shared" si="27"/>
        <v>0</v>
      </c>
    </row>
    <row r="81" spans="1:32" s="9" customFormat="1" ht="25.5">
      <c r="A81" s="7"/>
      <c r="B81" s="16" t="s">
        <v>18</v>
      </c>
      <c r="C81" s="232">
        <f aca="true" t="shared" si="28" ref="C81:AF81">C68-C55</f>
        <v>0</v>
      </c>
      <c r="D81" s="232">
        <f t="shared" si="28"/>
        <v>0</v>
      </c>
      <c r="E81" s="232">
        <f t="shared" si="28"/>
        <v>0</v>
      </c>
      <c r="F81" s="232">
        <f t="shared" si="28"/>
        <v>0</v>
      </c>
      <c r="G81" s="232">
        <f t="shared" si="28"/>
        <v>0</v>
      </c>
      <c r="H81" s="232">
        <f t="shared" si="28"/>
        <v>0</v>
      </c>
      <c r="I81" s="232">
        <f t="shared" si="28"/>
        <v>0</v>
      </c>
      <c r="J81" s="232">
        <f t="shared" si="28"/>
        <v>0</v>
      </c>
      <c r="K81" s="232">
        <f t="shared" si="28"/>
        <v>0</v>
      </c>
      <c r="L81" s="232">
        <f t="shared" si="28"/>
        <v>0</v>
      </c>
      <c r="M81" s="232">
        <f t="shared" si="28"/>
        <v>0</v>
      </c>
      <c r="N81" s="232">
        <f t="shared" si="28"/>
        <v>0</v>
      </c>
      <c r="O81" s="232">
        <f t="shared" si="28"/>
        <v>0</v>
      </c>
      <c r="P81" s="232">
        <f t="shared" si="28"/>
        <v>0</v>
      </c>
      <c r="Q81" s="232">
        <f t="shared" si="28"/>
        <v>0</v>
      </c>
      <c r="R81" s="232">
        <f t="shared" si="28"/>
        <v>0</v>
      </c>
      <c r="S81" s="232">
        <f t="shared" si="28"/>
        <v>0</v>
      </c>
      <c r="T81" s="232">
        <f t="shared" si="28"/>
        <v>0</v>
      </c>
      <c r="U81" s="232">
        <f t="shared" si="28"/>
        <v>0</v>
      </c>
      <c r="V81" s="232">
        <f t="shared" si="28"/>
        <v>0</v>
      </c>
      <c r="W81" s="232">
        <f t="shared" si="28"/>
        <v>0</v>
      </c>
      <c r="X81" s="232">
        <f t="shared" si="28"/>
        <v>0</v>
      </c>
      <c r="Y81" s="232">
        <f t="shared" si="28"/>
        <v>0</v>
      </c>
      <c r="Z81" s="232">
        <f t="shared" si="28"/>
        <v>0</v>
      </c>
      <c r="AA81" s="232">
        <f t="shared" si="28"/>
        <v>0</v>
      </c>
      <c r="AB81" s="232">
        <f t="shared" si="28"/>
        <v>0</v>
      </c>
      <c r="AC81" s="232">
        <f t="shared" si="28"/>
        <v>0</v>
      </c>
      <c r="AD81" s="232">
        <f t="shared" si="28"/>
        <v>0</v>
      </c>
      <c r="AE81" s="232">
        <f t="shared" si="28"/>
        <v>0</v>
      </c>
      <c r="AF81" s="232">
        <f t="shared" si="28"/>
        <v>0</v>
      </c>
    </row>
    <row r="82" spans="1:32" ht="12.75">
      <c r="A82" s="3"/>
      <c r="B82" s="16" t="s">
        <v>19</v>
      </c>
      <c r="C82" s="232">
        <f aca="true" t="shared" si="29" ref="C82:AF82">C69-C56</f>
        <v>0</v>
      </c>
      <c r="D82" s="232">
        <f t="shared" si="29"/>
        <v>0</v>
      </c>
      <c r="E82" s="232">
        <f t="shared" si="29"/>
        <v>0</v>
      </c>
      <c r="F82" s="232">
        <f t="shared" si="29"/>
        <v>0</v>
      </c>
      <c r="G82" s="232">
        <f t="shared" si="29"/>
        <v>0</v>
      </c>
      <c r="H82" s="232">
        <f t="shared" si="29"/>
        <v>0</v>
      </c>
      <c r="I82" s="232">
        <f t="shared" si="29"/>
        <v>0</v>
      </c>
      <c r="J82" s="232">
        <f t="shared" si="29"/>
        <v>0</v>
      </c>
      <c r="K82" s="232">
        <f t="shared" si="29"/>
        <v>0</v>
      </c>
      <c r="L82" s="232">
        <f t="shared" si="29"/>
        <v>0</v>
      </c>
      <c r="M82" s="232">
        <f t="shared" si="29"/>
        <v>0</v>
      </c>
      <c r="N82" s="232">
        <f t="shared" si="29"/>
        <v>0</v>
      </c>
      <c r="O82" s="232">
        <f t="shared" si="29"/>
        <v>0</v>
      </c>
      <c r="P82" s="232">
        <f t="shared" si="29"/>
        <v>0</v>
      </c>
      <c r="Q82" s="232">
        <f t="shared" si="29"/>
        <v>0</v>
      </c>
      <c r="R82" s="232">
        <f t="shared" si="29"/>
        <v>0</v>
      </c>
      <c r="S82" s="232">
        <f t="shared" si="29"/>
        <v>0</v>
      </c>
      <c r="T82" s="232">
        <f t="shared" si="29"/>
        <v>0</v>
      </c>
      <c r="U82" s="232">
        <f t="shared" si="29"/>
        <v>0</v>
      </c>
      <c r="V82" s="232">
        <f t="shared" si="29"/>
        <v>0</v>
      </c>
      <c r="W82" s="232">
        <f t="shared" si="29"/>
        <v>0</v>
      </c>
      <c r="X82" s="232">
        <f t="shared" si="29"/>
        <v>0</v>
      </c>
      <c r="Y82" s="232">
        <f t="shared" si="29"/>
        <v>0</v>
      </c>
      <c r="Z82" s="232">
        <f t="shared" si="29"/>
        <v>0</v>
      </c>
      <c r="AA82" s="232">
        <f t="shared" si="29"/>
        <v>0</v>
      </c>
      <c r="AB82" s="232">
        <f t="shared" si="29"/>
        <v>0</v>
      </c>
      <c r="AC82" s="232">
        <f t="shared" si="29"/>
        <v>0</v>
      </c>
      <c r="AD82" s="232">
        <f t="shared" si="29"/>
        <v>0</v>
      </c>
      <c r="AE82" s="232">
        <f t="shared" si="29"/>
        <v>0</v>
      </c>
      <c r="AF82" s="232">
        <f t="shared" si="29"/>
        <v>0</v>
      </c>
    </row>
    <row r="83" spans="1:32" ht="12.75" customHeight="1">
      <c r="A83" s="3"/>
      <c r="B83" s="39" t="s">
        <v>52</v>
      </c>
      <c r="C83" s="232">
        <f aca="true" t="shared" si="30" ref="C83:AF83">C70-C57</f>
        <v>0</v>
      </c>
      <c r="D83" s="232">
        <f t="shared" si="30"/>
        <v>0</v>
      </c>
      <c r="E83" s="232">
        <f t="shared" si="30"/>
        <v>0</v>
      </c>
      <c r="F83" s="232">
        <f t="shared" si="30"/>
        <v>0</v>
      </c>
      <c r="G83" s="232">
        <f t="shared" si="30"/>
        <v>0</v>
      </c>
      <c r="H83" s="232">
        <f t="shared" si="30"/>
        <v>0</v>
      </c>
      <c r="I83" s="232">
        <f t="shared" si="30"/>
        <v>0</v>
      </c>
      <c r="J83" s="232">
        <f t="shared" si="30"/>
        <v>0</v>
      </c>
      <c r="K83" s="232">
        <f t="shared" si="30"/>
        <v>0</v>
      </c>
      <c r="L83" s="232">
        <f t="shared" si="30"/>
        <v>0</v>
      </c>
      <c r="M83" s="232">
        <f t="shared" si="30"/>
        <v>0</v>
      </c>
      <c r="N83" s="232">
        <f t="shared" si="30"/>
        <v>0</v>
      </c>
      <c r="O83" s="232">
        <f t="shared" si="30"/>
        <v>0</v>
      </c>
      <c r="P83" s="232">
        <f t="shared" si="30"/>
        <v>0</v>
      </c>
      <c r="Q83" s="232">
        <f t="shared" si="30"/>
        <v>0</v>
      </c>
      <c r="R83" s="232">
        <f t="shared" si="30"/>
        <v>0</v>
      </c>
      <c r="S83" s="232">
        <f t="shared" si="30"/>
        <v>0</v>
      </c>
      <c r="T83" s="232">
        <f t="shared" si="30"/>
        <v>0</v>
      </c>
      <c r="U83" s="232">
        <f t="shared" si="30"/>
        <v>0</v>
      </c>
      <c r="V83" s="232">
        <f t="shared" si="30"/>
        <v>0</v>
      </c>
      <c r="W83" s="232">
        <f t="shared" si="30"/>
        <v>0</v>
      </c>
      <c r="X83" s="232">
        <f t="shared" si="30"/>
        <v>0</v>
      </c>
      <c r="Y83" s="232">
        <f t="shared" si="30"/>
        <v>0</v>
      </c>
      <c r="Z83" s="232">
        <f t="shared" si="30"/>
        <v>0</v>
      </c>
      <c r="AA83" s="232">
        <f t="shared" si="30"/>
        <v>0</v>
      </c>
      <c r="AB83" s="232">
        <f t="shared" si="30"/>
        <v>0</v>
      </c>
      <c r="AC83" s="232">
        <f t="shared" si="30"/>
        <v>0</v>
      </c>
      <c r="AD83" s="232">
        <f t="shared" si="30"/>
        <v>0</v>
      </c>
      <c r="AE83" s="232">
        <f t="shared" si="30"/>
        <v>0</v>
      </c>
      <c r="AF83" s="232">
        <f t="shared" si="30"/>
        <v>0</v>
      </c>
    </row>
    <row r="84" spans="1:32" ht="33.75" customHeight="1">
      <c r="A84" s="246" t="s">
        <v>13</v>
      </c>
      <c r="B84" s="270" t="s">
        <v>267</v>
      </c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</row>
    <row r="85" spans="1:32" s="9" customFormat="1" ht="13.5" customHeight="1">
      <c r="A85" s="5">
        <v>1</v>
      </c>
      <c r="B85" s="6" t="s">
        <v>243</v>
      </c>
      <c r="C85" s="230">
        <f>C86+C87</f>
        <v>0</v>
      </c>
      <c r="D85" s="230">
        <f aca="true" t="shared" si="31" ref="D85:R85">D86+D87</f>
        <v>0</v>
      </c>
      <c r="E85" s="230">
        <f t="shared" si="31"/>
        <v>0</v>
      </c>
      <c r="F85" s="230">
        <f t="shared" si="31"/>
        <v>0</v>
      </c>
      <c r="G85" s="230">
        <f t="shared" si="31"/>
        <v>0</v>
      </c>
      <c r="H85" s="230">
        <f t="shared" si="31"/>
        <v>0</v>
      </c>
      <c r="I85" s="230">
        <f t="shared" si="31"/>
        <v>0</v>
      </c>
      <c r="J85" s="230">
        <f t="shared" si="31"/>
        <v>0</v>
      </c>
      <c r="K85" s="230">
        <f t="shared" si="31"/>
        <v>0</v>
      </c>
      <c r="L85" s="230">
        <f t="shared" si="31"/>
        <v>0</v>
      </c>
      <c r="M85" s="230">
        <f t="shared" si="31"/>
        <v>0</v>
      </c>
      <c r="N85" s="230">
        <f t="shared" si="31"/>
        <v>0</v>
      </c>
      <c r="O85" s="230">
        <f t="shared" si="31"/>
        <v>0</v>
      </c>
      <c r="P85" s="230">
        <f t="shared" si="31"/>
        <v>0</v>
      </c>
      <c r="Q85" s="230">
        <f t="shared" si="31"/>
        <v>0</v>
      </c>
      <c r="R85" s="230">
        <f t="shared" si="31"/>
        <v>0</v>
      </c>
      <c r="S85" s="230">
        <f aca="true" t="shared" si="32" ref="S85:AF85">S72-S59</f>
        <v>0</v>
      </c>
      <c r="T85" s="230">
        <f t="shared" si="32"/>
        <v>0</v>
      </c>
      <c r="U85" s="230">
        <f t="shared" si="32"/>
        <v>0</v>
      </c>
      <c r="V85" s="230">
        <f t="shared" si="32"/>
        <v>0</v>
      </c>
      <c r="W85" s="230">
        <f t="shared" si="32"/>
        <v>0</v>
      </c>
      <c r="X85" s="230">
        <f t="shared" si="32"/>
        <v>0</v>
      </c>
      <c r="Y85" s="230">
        <f t="shared" si="32"/>
        <v>0</v>
      </c>
      <c r="Z85" s="230">
        <f t="shared" si="32"/>
        <v>0</v>
      </c>
      <c r="AA85" s="230">
        <f t="shared" si="32"/>
        <v>0</v>
      </c>
      <c r="AB85" s="230">
        <f t="shared" si="32"/>
        <v>0</v>
      </c>
      <c r="AC85" s="230">
        <f t="shared" si="32"/>
        <v>0</v>
      </c>
      <c r="AD85" s="230">
        <f t="shared" si="32"/>
        <v>0</v>
      </c>
      <c r="AE85" s="230">
        <f t="shared" si="32"/>
        <v>0</v>
      </c>
      <c r="AF85" s="230">
        <f t="shared" si="32"/>
        <v>0</v>
      </c>
    </row>
    <row r="86" spans="1:32" s="9" customFormat="1" ht="13.5" customHeight="1">
      <c r="A86" s="5"/>
      <c r="B86" s="6" t="s">
        <v>270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</row>
    <row r="87" spans="1:32" s="9" customFormat="1" ht="13.5" customHeight="1">
      <c r="A87" s="5"/>
      <c r="B87" s="6" t="s">
        <v>271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</row>
    <row r="88" spans="1:32" s="9" customFormat="1" ht="13.5" customHeight="1">
      <c r="A88" s="5">
        <v>2</v>
      </c>
      <c r="B88" s="6" t="s">
        <v>11</v>
      </c>
      <c r="C88" s="230">
        <f>C89+C90+C91+C92+C93+C94+C95+C96</f>
        <v>0</v>
      </c>
      <c r="D88" s="230">
        <f>D89+D90+D91+D92+D93+D94+D95+D96</f>
        <v>0</v>
      </c>
      <c r="E88" s="230">
        <f aca="true" t="shared" si="33" ref="E88:AF88">E89+E90+E91+E92+E93+E94+E95+E96</f>
        <v>0</v>
      </c>
      <c r="F88" s="230">
        <f t="shared" si="33"/>
        <v>0</v>
      </c>
      <c r="G88" s="230">
        <f t="shared" si="33"/>
        <v>0</v>
      </c>
      <c r="H88" s="230">
        <f t="shared" si="33"/>
        <v>0</v>
      </c>
      <c r="I88" s="230">
        <f t="shared" si="33"/>
        <v>0</v>
      </c>
      <c r="J88" s="230">
        <f t="shared" si="33"/>
        <v>0</v>
      </c>
      <c r="K88" s="230">
        <f t="shared" si="33"/>
        <v>0</v>
      </c>
      <c r="L88" s="230">
        <f t="shared" si="33"/>
        <v>0</v>
      </c>
      <c r="M88" s="230">
        <f t="shared" si="33"/>
        <v>0</v>
      </c>
      <c r="N88" s="230">
        <f t="shared" si="33"/>
        <v>0</v>
      </c>
      <c r="O88" s="230">
        <f t="shared" si="33"/>
        <v>0</v>
      </c>
      <c r="P88" s="230">
        <f t="shared" si="33"/>
        <v>0</v>
      </c>
      <c r="Q88" s="230">
        <f t="shared" si="33"/>
        <v>0</v>
      </c>
      <c r="R88" s="230">
        <f t="shared" si="33"/>
        <v>0</v>
      </c>
      <c r="S88" s="230">
        <f t="shared" si="33"/>
        <v>0</v>
      </c>
      <c r="T88" s="230">
        <f t="shared" si="33"/>
        <v>0</v>
      </c>
      <c r="U88" s="230">
        <f t="shared" si="33"/>
        <v>0</v>
      </c>
      <c r="V88" s="230">
        <f t="shared" si="33"/>
        <v>0</v>
      </c>
      <c r="W88" s="230">
        <f t="shared" si="33"/>
        <v>0</v>
      </c>
      <c r="X88" s="230">
        <f t="shared" si="33"/>
        <v>0</v>
      </c>
      <c r="Y88" s="230">
        <f t="shared" si="33"/>
        <v>0</v>
      </c>
      <c r="Z88" s="230">
        <f t="shared" si="33"/>
        <v>0</v>
      </c>
      <c r="AA88" s="230">
        <f t="shared" si="33"/>
        <v>0</v>
      </c>
      <c r="AB88" s="230">
        <f t="shared" si="33"/>
        <v>0</v>
      </c>
      <c r="AC88" s="230">
        <f t="shared" si="33"/>
        <v>0</v>
      </c>
      <c r="AD88" s="230">
        <f t="shared" si="33"/>
        <v>0</v>
      </c>
      <c r="AE88" s="230">
        <f t="shared" si="33"/>
        <v>0</v>
      </c>
      <c r="AF88" s="230">
        <f t="shared" si="33"/>
        <v>0</v>
      </c>
    </row>
    <row r="89" spans="1:32" s="9" customFormat="1" ht="13.5" customHeight="1">
      <c r="A89" s="7"/>
      <c r="B89" s="13" t="s">
        <v>8</v>
      </c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>
        <f aca="true" t="shared" si="34" ref="S89:AF89">S76-S63</f>
        <v>0</v>
      </c>
      <c r="T89" s="232">
        <f t="shared" si="34"/>
        <v>0</v>
      </c>
      <c r="U89" s="232">
        <f t="shared" si="34"/>
        <v>0</v>
      </c>
      <c r="V89" s="232">
        <f t="shared" si="34"/>
        <v>0</v>
      </c>
      <c r="W89" s="232">
        <f t="shared" si="34"/>
        <v>0</v>
      </c>
      <c r="X89" s="232">
        <f t="shared" si="34"/>
        <v>0</v>
      </c>
      <c r="Y89" s="232">
        <f t="shared" si="34"/>
        <v>0</v>
      </c>
      <c r="Z89" s="232">
        <f t="shared" si="34"/>
        <v>0</v>
      </c>
      <c r="AA89" s="232">
        <f t="shared" si="34"/>
        <v>0</v>
      </c>
      <c r="AB89" s="232">
        <f t="shared" si="34"/>
        <v>0</v>
      </c>
      <c r="AC89" s="232">
        <f t="shared" si="34"/>
        <v>0</v>
      </c>
      <c r="AD89" s="232">
        <f t="shared" si="34"/>
        <v>0</v>
      </c>
      <c r="AE89" s="232">
        <f t="shared" si="34"/>
        <v>0</v>
      </c>
      <c r="AF89" s="232">
        <f t="shared" si="34"/>
        <v>0</v>
      </c>
    </row>
    <row r="90" spans="1:32" s="9" customFormat="1" ht="13.5" customHeight="1">
      <c r="A90" s="7"/>
      <c r="B90" s="16" t="s">
        <v>14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>
        <f aca="true" t="shared" si="35" ref="S90:AF90">S77-S64</f>
        <v>0</v>
      </c>
      <c r="T90" s="232">
        <f t="shared" si="35"/>
        <v>0</v>
      </c>
      <c r="U90" s="232">
        <f t="shared" si="35"/>
        <v>0</v>
      </c>
      <c r="V90" s="232">
        <f t="shared" si="35"/>
        <v>0</v>
      </c>
      <c r="W90" s="232">
        <f t="shared" si="35"/>
        <v>0</v>
      </c>
      <c r="X90" s="232">
        <f t="shared" si="35"/>
        <v>0</v>
      </c>
      <c r="Y90" s="232">
        <f t="shared" si="35"/>
        <v>0</v>
      </c>
      <c r="Z90" s="232">
        <f t="shared" si="35"/>
        <v>0</v>
      </c>
      <c r="AA90" s="232">
        <f t="shared" si="35"/>
        <v>0</v>
      </c>
      <c r="AB90" s="232">
        <f t="shared" si="35"/>
        <v>0</v>
      </c>
      <c r="AC90" s="232">
        <f t="shared" si="35"/>
        <v>0</v>
      </c>
      <c r="AD90" s="232">
        <f t="shared" si="35"/>
        <v>0</v>
      </c>
      <c r="AE90" s="232">
        <f t="shared" si="35"/>
        <v>0</v>
      </c>
      <c r="AF90" s="232">
        <f t="shared" si="35"/>
        <v>0</v>
      </c>
    </row>
    <row r="91" spans="1:32" s="9" customFormat="1" ht="13.5" customHeight="1">
      <c r="A91" s="7"/>
      <c r="B91" s="16" t="s">
        <v>15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>
        <f aca="true" t="shared" si="36" ref="S91:AF91">S78-S65</f>
        <v>0</v>
      </c>
      <c r="T91" s="232">
        <f t="shared" si="36"/>
        <v>0</v>
      </c>
      <c r="U91" s="232">
        <f t="shared" si="36"/>
        <v>0</v>
      </c>
      <c r="V91" s="232">
        <f t="shared" si="36"/>
        <v>0</v>
      </c>
      <c r="W91" s="232">
        <f t="shared" si="36"/>
        <v>0</v>
      </c>
      <c r="X91" s="232">
        <f t="shared" si="36"/>
        <v>0</v>
      </c>
      <c r="Y91" s="232">
        <f t="shared" si="36"/>
        <v>0</v>
      </c>
      <c r="Z91" s="232">
        <f t="shared" si="36"/>
        <v>0</v>
      </c>
      <c r="AA91" s="232">
        <f t="shared" si="36"/>
        <v>0</v>
      </c>
      <c r="AB91" s="232">
        <f t="shared" si="36"/>
        <v>0</v>
      </c>
      <c r="AC91" s="232">
        <f t="shared" si="36"/>
        <v>0</v>
      </c>
      <c r="AD91" s="232">
        <f t="shared" si="36"/>
        <v>0</v>
      </c>
      <c r="AE91" s="232">
        <f t="shared" si="36"/>
        <v>0</v>
      </c>
      <c r="AF91" s="232">
        <f t="shared" si="36"/>
        <v>0</v>
      </c>
    </row>
    <row r="92" spans="1:32" s="9" customFormat="1" ht="13.5" customHeight="1">
      <c r="A92" s="7"/>
      <c r="B92" s="16" t="s">
        <v>16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>
        <f aca="true" t="shared" si="37" ref="S92:AF92">S79-S66</f>
        <v>0</v>
      </c>
      <c r="T92" s="232">
        <f t="shared" si="37"/>
        <v>0</v>
      </c>
      <c r="U92" s="232">
        <f t="shared" si="37"/>
        <v>0</v>
      </c>
      <c r="V92" s="232">
        <f t="shared" si="37"/>
        <v>0</v>
      </c>
      <c r="W92" s="232">
        <f t="shared" si="37"/>
        <v>0</v>
      </c>
      <c r="X92" s="232">
        <f t="shared" si="37"/>
        <v>0</v>
      </c>
      <c r="Y92" s="232">
        <f t="shared" si="37"/>
        <v>0</v>
      </c>
      <c r="Z92" s="232">
        <f t="shared" si="37"/>
        <v>0</v>
      </c>
      <c r="AA92" s="232">
        <f t="shared" si="37"/>
        <v>0</v>
      </c>
      <c r="AB92" s="232">
        <f t="shared" si="37"/>
        <v>0</v>
      </c>
      <c r="AC92" s="232">
        <f t="shared" si="37"/>
        <v>0</v>
      </c>
      <c r="AD92" s="232">
        <f t="shared" si="37"/>
        <v>0</v>
      </c>
      <c r="AE92" s="232">
        <f t="shared" si="37"/>
        <v>0</v>
      </c>
      <c r="AF92" s="232">
        <f t="shared" si="37"/>
        <v>0</v>
      </c>
    </row>
    <row r="93" spans="1:32" s="9" customFormat="1" ht="13.5" customHeight="1">
      <c r="A93" s="7"/>
      <c r="B93" s="16" t="s">
        <v>17</v>
      </c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>
        <f aca="true" t="shared" si="38" ref="S93:AF93">S80-S67</f>
        <v>0</v>
      </c>
      <c r="T93" s="232">
        <f t="shared" si="38"/>
        <v>0</v>
      </c>
      <c r="U93" s="232">
        <f t="shared" si="38"/>
        <v>0</v>
      </c>
      <c r="V93" s="232">
        <f t="shared" si="38"/>
        <v>0</v>
      </c>
      <c r="W93" s="232">
        <f t="shared" si="38"/>
        <v>0</v>
      </c>
      <c r="X93" s="232">
        <f t="shared" si="38"/>
        <v>0</v>
      </c>
      <c r="Y93" s="232">
        <f t="shared" si="38"/>
        <v>0</v>
      </c>
      <c r="Z93" s="232">
        <f t="shared" si="38"/>
        <v>0</v>
      </c>
      <c r="AA93" s="232">
        <f t="shared" si="38"/>
        <v>0</v>
      </c>
      <c r="AB93" s="232">
        <f t="shared" si="38"/>
        <v>0</v>
      </c>
      <c r="AC93" s="232">
        <f t="shared" si="38"/>
        <v>0</v>
      </c>
      <c r="AD93" s="232">
        <f t="shared" si="38"/>
        <v>0</v>
      </c>
      <c r="AE93" s="232">
        <f t="shared" si="38"/>
        <v>0</v>
      </c>
      <c r="AF93" s="232">
        <f t="shared" si="38"/>
        <v>0</v>
      </c>
    </row>
    <row r="94" spans="1:32" s="9" customFormat="1" ht="13.5" customHeight="1">
      <c r="A94" s="7"/>
      <c r="B94" s="16" t="s">
        <v>18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>
        <f aca="true" t="shared" si="39" ref="S94:AF94">S81-S68</f>
        <v>0</v>
      </c>
      <c r="T94" s="232">
        <f t="shared" si="39"/>
        <v>0</v>
      </c>
      <c r="U94" s="232">
        <f t="shared" si="39"/>
        <v>0</v>
      </c>
      <c r="V94" s="232">
        <f t="shared" si="39"/>
        <v>0</v>
      </c>
      <c r="W94" s="232">
        <f t="shared" si="39"/>
        <v>0</v>
      </c>
      <c r="X94" s="232">
        <f t="shared" si="39"/>
        <v>0</v>
      </c>
      <c r="Y94" s="232">
        <f t="shared" si="39"/>
        <v>0</v>
      </c>
      <c r="Z94" s="232">
        <f t="shared" si="39"/>
        <v>0</v>
      </c>
      <c r="AA94" s="232">
        <f t="shared" si="39"/>
        <v>0</v>
      </c>
      <c r="AB94" s="232">
        <f t="shared" si="39"/>
        <v>0</v>
      </c>
      <c r="AC94" s="232">
        <f t="shared" si="39"/>
        <v>0</v>
      </c>
      <c r="AD94" s="232">
        <f t="shared" si="39"/>
        <v>0</v>
      </c>
      <c r="AE94" s="232">
        <f t="shared" si="39"/>
        <v>0</v>
      </c>
      <c r="AF94" s="232">
        <f t="shared" si="39"/>
        <v>0</v>
      </c>
    </row>
    <row r="95" spans="1:32" ht="13.5" customHeight="1">
      <c r="A95" s="3"/>
      <c r="B95" s="16" t="s">
        <v>19</v>
      </c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>
        <f aca="true" t="shared" si="40" ref="S95:AF95">S82-S69</f>
        <v>0</v>
      </c>
      <c r="T95" s="232">
        <f t="shared" si="40"/>
        <v>0</v>
      </c>
      <c r="U95" s="232">
        <f t="shared" si="40"/>
        <v>0</v>
      </c>
      <c r="V95" s="232">
        <f t="shared" si="40"/>
        <v>0</v>
      </c>
      <c r="W95" s="232">
        <f t="shared" si="40"/>
        <v>0</v>
      </c>
      <c r="X95" s="232">
        <f t="shared" si="40"/>
        <v>0</v>
      </c>
      <c r="Y95" s="232">
        <f t="shared" si="40"/>
        <v>0</v>
      </c>
      <c r="Z95" s="232">
        <f t="shared" si="40"/>
        <v>0</v>
      </c>
      <c r="AA95" s="232">
        <f t="shared" si="40"/>
        <v>0</v>
      </c>
      <c r="AB95" s="232">
        <f t="shared" si="40"/>
        <v>0</v>
      </c>
      <c r="AC95" s="232">
        <f t="shared" si="40"/>
        <v>0</v>
      </c>
      <c r="AD95" s="232">
        <f t="shared" si="40"/>
        <v>0</v>
      </c>
      <c r="AE95" s="232">
        <f t="shared" si="40"/>
        <v>0</v>
      </c>
      <c r="AF95" s="232">
        <f t="shared" si="40"/>
        <v>0</v>
      </c>
    </row>
    <row r="96" spans="1:32" ht="13.5" customHeight="1">
      <c r="A96" s="3"/>
      <c r="B96" s="39" t="s">
        <v>52</v>
      </c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>
        <f aca="true" t="shared" si="41" ref="S96:AF96">S83-S70</f>
        <v>0</v>
      </c>
      <c r="T96" s="232">
        <f t="shared" si="41"/>
        <v>0</v>
      </c>
      <c r="U96" s="232">
        <f t="shared" si="41"/>
        <v>0</v>
      </c>
      <c r="V96" s="232">
        <f t="shared" si="41"/>
        <v>0</v>
      </c>
      <c r="W96" s="232">
        <f t="shared" si="41"/>
        <v>0</v>
      </c>
      <c r="X96" s="232">
        <f t="shared" si="41"/>
        <v>0</v>
      </c>
      <c r="Y96" s="232">
        <f t="shared" si="41"/>
        <v>0</v>
      </c>
      <c r="Z96" s="232">
        <f t="shared" si="41"/>
        <v>0</v>
      </c>
      <c r="AA96" s="232">
        <f t="shared" si="41"/>
        <v>0</v>
      </c>
      <c r="AB96" s="232">
        <f t="shared" si="41"/>
        <v>0</v>
      </c>
      <c r="AC96" s="232">
        <f t="shared" si="41"/>
        <v>0</v>
      </c>
      <c r="AD96" s="232">
        <f t="shared" si="41"/>
        <v>0</v>
      </c>
      <c r="AE96" s="232">
        <f t="shared" si="41"/>
        <v>0</v>
      </c>
      <c r="AF96" s="232">
        <f t="shared" si="41"/>
        <v>0</v>
      </c>
    </row>
    <row r="97" spans="1:32" ht="32.25" customHeight="1">
      <c r="A97" s="246" t="s">
        <v>13</v>
      </c>
      <c r="B97" s="270" t="s">
        <v>268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</row>
    <row r="98" spans="1:32" s="9" customFormat="1" ht="12.75">
      <c r="A98" s="5">
        <v>1</v>
      </c>
      <c r="B98" s="6" t="s">
        <v>243</v>
      </c>
      <c r="C98" s="230">
        <f>C99+C100</f>
        <v>0</v>
      </c>
      <c r="D98" s="230">
        <f aca="true" t="shared" si="42" ref="D98:R98">D99+D100</f>
        <v>0</v>
      </c>
      <c r="E98" s="230">
        <f t="shared" si="42"/>
        <v>0</v>
      </c>
      <c r="F98" s="230">
        <f t="shared" si="42"/>
        <v>0</v>
      </c>
      <c r="G98" s="230">
        <f t="shared" si="42"/>
        <v>0</v>
      </c>
      <c r="H98" s="230">
        <f t="shared" si="42"/>
        <v>0</v>
      </c>
      <c r="I98" s="230">
        <f t="shared" si="42"/>
        <v>0</v>
      </c>
      <c r="J98" s="230">
        <f t="shared" si="42"/>
        <v>0</v>
      </c>
      <c r="K98" s="230">
        <f t="shared" si="42"/>
        <v>0</v>
      </c>
      <c r="L98" s="230">
        <f t="shared" si="42"/>
        <v>0</v>
      </c>
      <c r="M98" s="230">
        <f t="shared" si="42"/>
        <v>0</v>
      </c>
      <c r="N98" s="230">
        <f t="shared" si="42"/>
        <v>0</v>
      </c>
      <c r="O98" s="230">
        <f t="shared" si="42"/>
        <v>0</v>
      </c>
      <c r="P98" s="230">
        <f t="shared" si="42"/>
        <v>0</v>
      </c>
      <c r="Q98" s="230">
        <f t="shared" si="42"/>
        <v>0</v>
      </c>
      <c r="R98" s="230">
        <f t="shared" si="42"/>
        <v>0</v>
      </c>
      <c r="S98" s="230">
        <f aca="true" t="shared" si="43" ref="S98:AF98">S85-S72</f>
        <v>0</v>
      </c>
      <c r="T98" s="230">
        <f t="shared" si="43"/>
        <v>0</v>
      </c>
      <c r="U98" s="230">
        <f t="shared" si="43"/>
        <v>0</v>
      </c>
      <c r="V98" s="230">
        <f t="shared" si="43"/>
        <v>0</v>
      </c>
      <c r="W98" s="230">
        <f t="shared" si="43"/>
        <v>0</v>
      </c>
      <c r="X98" s="230">
        <f t="shared" si="43"/>
        <v>0</v>
      </c>
      <c r="Y98" s="230">
        <f t="shared" si="43"/>
        <v>0</v>
      </c>
      <c r="Z98" s="230">
        <f t="shared" si="43"/>
        <v>0</v>
      </c>
      <c r="AA98" s="230">
        <f t="shared" si="43"/>
        <v>0</v>
      </c>
      <c r="AB98" s="230">
        <f t="shared" si="43"/>
        <v>0</v>
      </c>
      <c r="AC98" s="230">
        <f t="shared" si="43"/>
        <v>0</v>
      </c>
      <c r="AD98" s="230">
        <f t="shared" si="43"/>
        <v>0</v>
      </c>
      <c r="AE98" s="230">
        <f t="shared" si="43"/>
        <v>0</v>
      </c>
      <c r="AF98" s="230">
        <f t="shared" si="43"/>
        <v>0</v>
      </c>
    </row>
    <row r="99" spans="1:32" s="9" customFormat="1" ht="12.75">
      <c r="A99" s="5"/>
      <c r="B99" s="6" t="s">
        <v>270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</row>
    <row r="100" spans="1:32" s="9" customFormat="1" ht="12.75">
      <c r="A100" s="5"/>
      <c r="B100" s="6" t="s">
        <v>271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</row>
    <row r="101" spans="1:32" s="9" customFormat="1" ht="12.75">
      <c r="A101" s="5">
        <v>2</v>
      </c>
      <c r="B101" s="6" t="s">
        <v>11</v>
      </c>
      <c r="C101" s="230">
        <f>C102+C103+C104+C105+C106+C107+C108+C109</f>
        <v>0</v>
      </c>
      <c r="D101" s="230">
        <f>D102+D103+D104+D105+D106+D107+D108+D109</f>
        <v>0</v>
      </c>
      <c r="E101" s="230">
        <f aca="true" t="shared" si="44" ref="E101:R101">E102+E103+E104+E105+E106+E107+E108+E109</f>
        <v>0</v>
      </c>
      <c r="F101" s="230">
        <f t="shared" si="44"/>
        <v>0</v>
      </c>
      <c r="G101" s="230">
        <f t="shared" si="44"/>
        <v>0</v>
      </c>
      <c r="H101" s="230">
        <f t="shared" si="44"/>
        <v>0</v>
      </c>
      <c r="I101" s="230">
        <f t="shared" si="44"/>
        <v>0</v>
      </c>
      <c r="J101" s="230">
        <f t="shared" si="44"/>
        <v>0</v>
      </c>
      <c r="K101" s="230">
        <f t="shared" si="44"/>
        <v>0</v>
      </c>
      <c r="L101" s="230">
        <f t="shared" si="44"/>
        <v>0</v>
      </c>
      <c r="M101" s="230">
        <f t="shared" si="44"/>
        <v>0</v>
      </c>
      <c r="N101" s="230">
        <f t="shared" si="44"/>
        <v>0</v>
      </c>
      <c r="O101" s="230">
        <f t="shared" si="44"/>
        <v>0</v>
      </c>
      <c r="P101" s="230">
        <f t="shared" si="44"/>
        <v>0</v>
      </c>
      <c r="Q101" s="230">
        <f t="shared" si="44"/>
        <v>0</v>
      </c>
      <c r="R101" s="230">
        <f t="shared" si="44"/>
        <v>0</v>
      </c>
      <c r="S101" s="230">
        <f aca="true" t="shared" si="45" ref="S101:AF101">S102+S103+S104+S105+S106+S107+S108+S109</f>
        <v>0</v>
      </c>
      <c r="T101" s="230">
        <f t="shared" si="45"/>
        <v>0</v>
      </c>
      <c r="U101" s="230">
        <f t="shared" si="45"/>
        <v>0</v>
      </c>
      <c r="V101" s="230">
        <f t="shared" si="45"/>
        <v>0</v>
      </c>
      <c r="W101" s="230">
        <f t="shared" si="45"/>
        <v>0</v>
      </c>
      <c r="X101" s="230">
        <f t="shared" si="45"/>
        <v>0</v>
      </c>
      <c r="Y101" s="230">
        <f t="shared" si="45"/>
        <v>0</v>
      </c>
      <c r="Z101" s="230">
        <f t="shared" si="45"/>
        <v>0</v>
      </c>
      <c r="AA101" s="230">
        <f t="shared" si="45"/>
        <v>0</v>
      </c>
      <c r="AB101" s="230">
        <f t="shared" si="45"/>
        <v>0</v>
      </c>
      <c r="AC101" s="230">
        <f t="shared" si="45"/>
        <v>0</v>
      </c>
      <c r="AD101" s="230">
        <f t="shared" si="45"/>
        <v>0</v>
      </c>
      <c r="AE101" s="230">
        <f t="shared" si="45"/>
        <v>0</v>
      </c>
      <c r="AF101" s="230">
        <f t="shared" si="45"/>
        <v>0</v>
      </c>
    </row>
    <row r="102" spans="1:32" s="9" customFormat="1" ht="12.75">
      <c r="A102" s="7"/>
      <c r="B102" s="13" t="s">
        <v>8</v>
      </c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>
        <f aca="true" t="shared" si="46" ref="S102:AF102">S89-S76</f>
        <v>0</v>
      </c>
      <c r="T102" s="232">
        <f t="shared" si="46"/>
        <v>0</v>
      </c>
      <c r="U102" s="232">
        <f t="shared" si="46"/>
        <v>0</v>
      </c>
      <c r="V102" s="232">
        <f t="shared" si="46"/>
        <v>0</v>
      </c>
      <c r="W102" s="232">
        <f t="shared" si="46"/>
        <v>0</v>
      </c>
      <c r="X102" s="232">
        <f t="shared" si="46"/>
        <v>0</v>
      </c>
      <c r="Y102" s="232">
        <f t="shared" si="46"/>
        <v>0</v>
      </c>
      <c r="Z102" s="232">
        <f t="shared" si="46"/>
        <v>0</v>
      </c>
      <c r="AA102" s="232">
        <f t="shared" si="46"/>
        <v>0</v>
      </c>
      <c r="AB102" s="232">
        <f t="shared" si="46"/>
        <v>0</v>
      </c>
      <c r="AC102" s="232">
        <f t="shared" si="46"/>
        <v>0</v>
      </c>
      <c r="AD102" s="232">
        <f t="shared" si="46"/>
        <v>0</v>
      </c>
      <c r="AE102" s="232">
        <f t="shared" si="46"/>
        <v>0</v>
      </c>
      <c r="AF102" s="232">
        <f t="shared" si="46"/>
        <v>0</v>
      </c>
    </row>
    <row r="103" spans="1:32" s="9" customFormat="1" ht="12.75">
      <c r="A103" s="7"/>
      <c r="B103" s="16" t="s">
        <v>14</v>
      </c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>
        <f aca="true" t="shared" si="47" ref="S103:AF103">S90-S77</f>
        <v>0</v>
      </c>
      <c r="T103" s="232">
        <f t="shared" si="47"/>
        <v>0</v>
      </c>
      <c r="U103" s="232">
        <f t="shared" si="47"/>
        <v>0</v>
      </c>
      <c r="V103" s="232">
        <f t="shared" si="47"/>
        <v>0</v>
      </c>
      <c r="W103" s="232">
        <f t="shared" si="47"/>
        <v>0</v>
      </c>
      <c r="X103" s="232">
        <f t="shared" si="47"/>
        <v>0</v>
      </c>
      <c r="Y103" s="232">
        <f t="shared" si="47"/>
        <v>0</v>
      </c>
      <c r="Z103" s="232">
        <f t="shared" si="47"/>
        <v>0</v>
      </c>
      <c r="AA103" s="232">
        <f t="shared" si="47"/>
        <v>0</v>
      </c>
      <c r="AB103" s="232">
        <f t="shared" si="47"/>
        <v>0</v>
      </c>
      <c r="AC103" s="232">
        <f t="shared" si="47"/>
        <v>0</v>
      </c>
      <c r="AD103" s="232">
        <f t="shared" si="47"/>
        <v>0</v>
      </c>
      <c r="AE103" s="232">
        <f t="shared" si="47"/>
        <v>0</v>
      </c>
      <c r="AF103" s="232">
        <f t="shared" si="47"/>
        <v>0</v>
      </c>
    </row>
    <row r="104" spans="1:32" s="9" customFormat="1" ht="12.75">
      <c r="A104" s="7"/>
      <c r="B104" s="16" t="s">
        <v>15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>
        <f aca="true" t="shared" si="48" ref="S104:AF104">S91-S78</f>
        <v>0</v>
      </c>
      <c r="T104" s="232">
        <f t="shared" si="48"/>
        <v>0</v>
      </c>
      <c r="U104" s="232">
        <f t="shared" si="48"/>
        <v>0</v>
      </c>
      <c r="V104" s="232">
        <f t="shared" si="48"/>
        <v>0</v>
      </c>
      <c r="W104" s="232">
        <f t="shared" si="48"/>
        <v>0</v>
      </c>
      <c r="X104" s="232">
        <f t="shared" si="48"/>
        <v>0</v>
      </c>
      <c r="Y104" s="232">
        <f t="shared" si="48"/>
        <v>0</v>
      </c>
      <c r="Z104" s="232">
        <f t="shared" si="48"/>
        <v>0</v>
      </c>
      <c r="AA104" s="232">
        <f t="shared" si="48"/>
        <v>0</v>
      </c>
      <c r="AB104" s="232">
        <f t="shared" si="48"/>
        <v>0</v>
      </c>
      <c r="AC104" s="232">
        <f t="shared" si="48"/>
        <v>0</v>
      </c>
      <c r="AD104" s="232">
        <f t="shared" si="48"/>
        <v>0</v>
      </c>
      <c r="AE104" s="232">
        <f t="shared" si="48"/>
        <v>0</v>
      </c>
      <c r="AF104" s="232">
        <f t="shared" si="48"/>
        <v>0</v>
      </c>
    </row>
    <row r="105" spans="1:32" s="9" customFormat="1" ht="12.75">
      <c r="A105" s="7"/>
      <c r="B105" s="16" t="s">
        <v>16</v>
      </c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>
        <f aca="true" t="shared" si="49" ref="S105:AF105">S92-S79</f>
        <v>0</v>
      </c>
      <c r="T105" s="232">
        <f t="shared" si="49"/>
        <v>0</v>
      </c>
      <c r="U105" s="232">
        <f t="shared" si="49"/>
        <v>0</v>
      </c>
      <c r="V105" s="232">
        <f t="shared" si="49"/>
        <v>0</v>
      </c>
      <c r="W105" s="232">
        <f t="shared" si="49"/>
        <v>0</v>
      </c>
      <c r="X105" s="232">
        <f t="shared" si="49"/>
        <v>0</v>
      </c>
      <c r="Y105" s="232">
        <f t="shared" si="49"/>
        <v>0</v>
      </c>
      <c r="Z105" s="232">
        <f t="shared" si="49"/>
        <v>0</v>
      </c>
      <c r="AA105" s="232">
        <f t="shared" si="49"/>
        <v>0</v>
      </c>
      <c r="AB105" s="232">
        <f t="shared" si="49"/>
        <v>0</v>
      </c>
      <c r="AC105" s="232">
        <f t="shared" si="49"/>
        <v>0</v>
      </c>
      <c r="AD105" s="232">
        <f t="shared" si="49"/>
        <v>0</v>
      </c>
      <c r="AE105" s="232">
        <f t="shared" si="49"/>
        <v>0</v>
      </c>
      <c r="AF105" s="232">
        <f t="shared" si="49"/>
        <v>0</v>
      </c>
    </row>
    <row r="106" spans="1:32" s="9" customFormat="1" ht="12.75">
      <c r="A106" s="7"/>
      <c r="B106" s="16" t="s">
        <v>17</v>
      </c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>
        <f aca="true" t="shared" si="50" ref="S106:AF106">S93-S80</f>
        <v>0</v>
      </c>
      <c r="T106" s="232">
        <f t="shared" si="50"/>
        <v>0</v>
      </c>
      <c r="U106" s="232">
        <f t="shared" si="50"/>
        <v>0</v>
      </c>
      <c r="V106" s="232">
        <f t="shared" si="50"/>
        <v>0</v>
      </c>
      <c r="W106" s="232">
        <f t="shared" si="50"/>
        <v>0</v>
      </c>
      <c r="X106" s="232">
        <f t="shared" si="50"/>
        <v>0</v>
      </c>
      <c r="Y106" s="232">
        <f t="shared" si="50"/>
        <v>0</v>
      </c>
      <c r="Z106" s="232">
        <f t="shared" si="50"/>
        <v>0</v>
      </c>
      <c r="AA106" s="232">
        <f t="shared" si="50"/>
        <v>0</v>
      </c>
      <c r="AB106" s="232">
        <f t="shared" si="50"/>
        <v>0</v>
      </c>
      <c r="AC106" s="232">
        <f t="shared" si="50"/>
        <v>0</v>
      </c>
      <c r="AD106" s="232">
        <f t="shared" si="50"/>
        <v>0</v>
      </c>
      <c r="AE106" s="232">
        <f t="shared" si="50"/>
        <v>0</v>
      </c>
      <c r="AF106" s="232">
        <f t="shared" si="50"/>
        <v>0</v>
      </c>
    </row>
    <row r="107" spans="1:32" s="9" customFormat="1" ht="25.5">
      <c r="A107" s="7"/>
      <c r="B107" s="16" t="s">
        <v>18</v>
      </c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>
        <f aca="true" t="shared" si="51" ref="S107:AF107">S94-S81</f>
        <v>0</v>
      </c>
      <c r="T107" s="232">
        <f t="shared" si="51"/>
        <v>0</v>
      </c>
      <c r="U107" s="232">
        <f t="shared" si="51"/>
        <v>0</v>
      </c>
      <c r="V107" s="232">
        <f t="shared" si="51"/>
        <v>0</v>
      </c>
      <c r="W107" s="232">
        <f t="shared" si="51"/>
        <v>0</v>
      </c>
      <c r="X107" s="232">
        <f t="shared" si="51"/>
        <v>0</v>
      </c>
      <c r="Y107" s="232">
        <f t="shared" si="51"/>
        <v>0</v>
      </c>
      <c r="Z107" s="232">
        <f t="shared" si="51"/>
        <v>0</v>
      </c>
      <c r="AA107" s="232">
        <f t="shared" si="51"/>
        <v>0</v>
      </c>
      <c r="AB107" s="232">
        <f t="shared" si="51"/>
        <v>0</v>
      </c>
      <c r="AC107" s="232">
        <f t="shared" si="51"/>
        <v>0</v>
      </c>
      <c r="AD107" s="232">
        <f t="shared" si="51"/>
        <v>0</v>
      </c>
      <c r="AE107" s="232">
        <f t="shared" si="51"/>
        <v>0</v>
      </c>
      <c r="AF107" s="232">
        <f t="shared" si="51"/>
        <v>0</v>
      </c>
    </row>
    <row r="108" spans="1:32" ht="12.75">
      <c r="A108" s="3"/>
      <c r="B108" s="16" t="s">
        <v>19</v>
      </c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>
        <f aca="true" t="shared" si="52" ref="S108:AF108">S95-S82</f>
        <v>0</v>
      </c>
      <c r="T108" s="232">
        <f t="shared" si="52"/>
        <v>0</v>
      </c>
      <c r="U108" s="232">
        <f t="shared" si="52"/>
        <v>0</v>
      </c>
      <c r="V108" s="232">
        <f t="shared" si="52"/>
        <v>0</v>
      </c>
      <c r="W108" s="232">
        <f t="shared" si="52"/>
        <v>0</v>
      </c>
      <c r="X108" s="232">
        <f t="shared" si="52"/>
        <v>0</v>
      </c>
      <c r="Y108" s="232">
        <f t="shared" si="52"/>
        <v>0</v>
      </c>
      <c r="Z108" s="232">
        <f t="shared" si="52"/>
        <v>0</v>
      </c>
      <c r="AA108" s="232">
        <f t="shared" si="52"/>
        <v>0</v>
      </c>
      <c r="AB108" s="232">
        <f t="shared" si="52"/>
        <v>0</v>
      </c>
      <c r="AC108" s="232">
        <f t="shared" si="52"/>
        <v>0</v>
      </c>
      <c r="AD108" s="232">
        <f t="shared" si="52"/>
        <v>0</v>
      </c>
      <c r="AE108" s="232">
        <f t="shared" si="52"/>
        <v>0</v>
      </c>
      <c r="AF108" s="232">
        <f t="shared" si="52"/>
        <v>0</v>
      </c>
    </row>
    <row r="109" spans="1:32" ht="12.75" customHeight="1">
      <c r="A109" s="3"/>
      <c r="B109" s="39" t="s">
        <v>52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>
        <f aca="true" t="shared" si="53" ref="S109:AF109">S96-S83</f>
        <v>0</v>
      </c>
      <c r="T109" s="232">
        <f t="shared" si="53"/>
        <v>0</v>
      </c>
      <c r="U109" s="232">
        <f t="shared" si="53"/>
        <v>0</v>
      </c>
      <c r="V109" s="232">
        <f t="shared" si="53"/>
        <v>0</v>
      </c>
      <c r="W109" s="232">
        <f t="shared" si="53"/>
        <v>0</v>
      </c>
      <c r="X109" s="232">
        <f t="shared" si="53"/>
        <v>0</v>
      </c>
      <c r="Y109" s="232">
        <f t="shared" si="53"/>
        <v>0</v>
      </c>
      <c r="Z109" s="232">
        <f t="shared" si="53"/>
        <v>0</v>
      </c>
      <c r="AA109" s="232">
        <f t="shared" si="53"/>
        <v>0</v>
      </c>
      <c r="AB109" s="232">
        <f t="shared" si="53"/>
        <v>0</v>
      </c>
      <c r="AC109" s="232">
        <f t="shared" si="53"/>
        <v>0</v>
      </c>
      <c r="AD109" s="232">
        <f t="shared" si="53"/>
        <v>0</v>
      </c>
      <c r="AE109" s="232">
        <f t="shared" si="53"/>
        <v>0</v>
      </c>
      <c r="AF109" s="232">
        <f t="shared" si="53"/>
        <v>0</v>
      </c>
    </row>
    <row r="110" spans="1:32" ht="12.75" customHeight="1">
      <c r="A110" s="267"/>
      <c r="B110" s="268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</row>
    <row r="111" ht="12.75"/>
    <row r="112" spans="1:32" ht="12.75">
      <c r="A112" s="2" t="s">
        <v>255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ht="12.75"/>
    <row r="114" spans="3:32" ht="15" customHeight="1">
      <c r="C114" s="159" t="s">
        <v>35</v>
      </c>
      <c r="D114" s="159" t="s">
        <v>35</v>
      </c>
      <c r="E114" s="159" t="s">
        <v>35</v>
      </c>
      <c r="F114" s="159" t="s">
        <v>35</v>
      </c>
      <c r="G114" s="159" t="s">
        <v>35</v>
      </c>
      <c r="H114" s="159" t="s">
        <v>35</v>
      </c>
      <c r="I114" s="159" t="s">
        <v>35</v>
      </c>
      <c r="J114" s="159" t="s">
        <v>35</v>
      </c>
      <c r="K114" s="159" t="s">
        <v>35</v>
      </c>
      <c r="L114" s="159" t="s">
        <v>35</v>
      </c>
      <c r="M114" s="159" t="s">
        <v>35</v>
      </c>
      <c r="N114" s="159" t="s">
        <v>35</v>
      </c>
      <c r="O114" s="159" t="s">
        <v>35</v>
      </c>
      <c r="P114" s="159" t="s">
        <v>35</v>
      </c>
      <c r="Q114" s="159" t="s">
        <v>35</v>
      </c>
      <c r="R114" s="159" t="s">
        <v>35</v>
      </c>
      <c r="S114" s="159" t="s">
        <v>35</v>
      </c>
      <c r="T114" s="159" t="s">
        <v>35</v>
      </c>
      <c r="U114" s="159" t="s">
        <v>35</v>
      </c>
      <c r="V114" s="159" t="s">
        <v>35</v>
      </c>
      <c r="W114" s="159" t="s">
        <v>35</v>
      </c>
      <c r="X114" s="159" t="s">
        <v>35</v>
      </c>
      <c r="Y114" s="159" t="s">
        <v>35</v>
      </c>
      <c r="Z114" s="159" t="s">
        <v>35</v>
      </c>
      <c r="AA114" s="159" t="s">
        <v>35</v>
      </c>
      <c r="AB114" s="159" t="s">
        <v>35</v>
      </c>
      <c r="AC114" s="159" t="s">
        <v>35</v>
      </c>
      <c r="AD114" s="159" t="s">
        <v>35</v>
      </c>
      <c r="AE114" s="159" t="s">
        <v>35</v>
      </c>
      <c r="AF114" s="159" t="s">
        <v>35</v>
      </c>
    </row>
    <row r="115" spans="1:32" ht="21" customHeight="1">
      <c r="A115" s="163" t="s">
        <v>2</v>
      </c>
      <c r="B115" s="164" t="s">
        <v>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</row>
    <row r="116" spans="1:32" s="2" customFormat="1" ht="12.75">
      <c r="A116" s="5" t="s">
        <v>4</v>
      </c>
      <c r="B116" s="6" t="s">
        <v>21</v>
      </c>
      <c r="C116" s="27">
        <f>SUM(C117:C118)</f>
        <v>0</v>
      </c>
      <c r="D116" s="27">
        <f aca="true" t="shared" si="54" ref="D116:AF116">SUM(D117:D118)</f>
        <v>0</v>
      </c>
      <c r="E116" s="27">
        <f t="shared" si="54"/>
        <v>0</v>
      </c>
      <c r="F116" s="27">
        <f t="shared" si="54"/>
        <v>0</v>
      </c>
      <c r="G116" s="27">
        <f t="shared" si="54"/>
        <v>0</v>
      </c>
      <c r="H116" s="27">
        <f t="shared" si="54"/>
        <v>0</v>
      </c>
      <c r="I116" s="27">
        <f t="shared" si="54"/>
        <v>0</v>
      </c>
      <c r="J116" s="27">
        <f t="shared" si="54"/>
        <v>0</v>
      </c>
      <c r="K116" s="27">
        <f t="shared" si="54"/>
        <v>0</v>
      </c>
      <c r="L116" s="27">
        <f t="shared" si="54"/>
        <v>0</v>
      </c>
      <c r="M116" s="27">
        <f t="shared" si="54"/>
        <v>0</v>
      </c>
      <c r="N116" s="27">
        <f t="shared" si="54"/>
        <v>0</v>
      </c>
      <c r="O116" s="27">
        <f t="shared" si="54"/>
        <v>0</v>
      </c>
      <c r="P116" s="27">
        <f t="shared" si="54"/>
        <v>0</v>
      </c>
      <c r="Q116" s="27">
        <f t="shared" si="54"/>
        <v>0</v>
      </c>
      <c r="R116" s="27">
        <f t="shared" si="54"/>
        <v>0</v>
      </c>
      <c r="S116" s="27">
        <f t="shared" si="54"/>
        <v>0</v>
      </c>
      <c r="T116" s="27">
        <f t="shared" si="54"/>
        <v>0</v>
      </c>
      <c r="U116" s="27">
        <f t="shared" si="54"/>
        <v>0</v>
      </c>
      <c r="V116" s="27">
        <f t="shared" si="54"/>
        <v>0</v>
      </c>
      <c r="W116" s="27">
        <f t="shared" si="54"/>
        <v>0</v>
      </c>
      <c r="X116" s="27">
        <f t="shared" si="54"/>
        <v>0</v>
      </c>
      <c r="Y116" s="27">
        <f t="shared" si="54"/>
        <v>0</v>
      </c>
      <c r="Z116" s="27">
        <f t="shared" si="54"/>
        <v>0</v>
      </c>
      <c r="AA116" s="27">
        <f t="shared" si="54"/>
        <v>0</v>
      </c>
      <c r="AB116" s="27">
        <f t="shared" si="54"/>
        <v>0</v>
      </c>
      <c r="AC116" s="27">
        <f t="shared" si="54"/>
        <v>0</v>
      </c>
      <c r="AD116" s="27">
        <f t="shared" si="54"/>
        <v>0</v>
      </c>
      <c r="AE116" s="27">
        <f t="shared" si="54"/>
        <v>0</v>
      </c>
      <c r="AF116" s="27">
        <f t="shared" si="54"/>
        <v>0</v>
      </c>
    </row>
    <row r="117" spans="1:32" ht="12.75">
      <c r="A117" s="3">
        <v>1</v>
      </c>
      <c r="B117" s="65" t="s">
        <v>209</v>
      </c>
      <c r="C117" s="29">
        <f>C72</f>
        <v>0</v>
      </c>
      <c r="D117" s="29">
        <f aca="true" t="shared" si="55" ref="D117:AF117">D72</f>
        <v>0</v>
      </c>
      <c r="E117" s="29">
        <f t="shared" si="55"/>
        <v>0</v>
      </c>
      <c r="F117" s="29">
        <f t="shared" si="55"/>
        <v>0</v>
      </c>
      <c r="G117" s="29">
        <f t="shared" si="55"/>
        <v>0</v>
      </c>
      <c r="H117" s="29">
        <f t="shared" si="55"/>
        <v>0</v>
      </c>
      <c r="I117" s="29">
        <f t="shared" si="55"/>
        <v>0</v>
      </c>
      <c r="J117" s="29">
        <f t="shared" si="55"/>
        <v>0</v>
      </c>
      <c r="K117" s="29">
        <f t="shared" si="55"/>
        <v>0</v>
      </c>
      <c r="L117" s="29">
        <f t="shared" si="55"/>
        <v>0</v>
      </c>
      <c r="M117" s="29">
        <f t="shared" si="55"/>
        <v>0</v>
      </c>
      <c r="N117" s="29">
        <f t="shared" si="55"/>
        <v>0</v>
      </c>
      <c r="O117" s="29">
        <f t="shared" si="55"/>
        <v>0</v>
      </c>
      <c r="P117" s="29">
        <f t="shared" si="55"/>
        <v>0</v>
      </c>
      <c r="Q117" s="29">
        <f t="shared" si="55"/>
        <v>0</v>
      </c>
      <c r="R117" s="29">
        <f t="shared" si="55"/>
        <v>0</v>
      </c>
      <c r="S117" s="29">
        <f t="shared" si="55"/>
        <v>0</v>
      </c>
      <c r="T117" s="29">
        <f t="shared" si="55"/>
        <v>0</v>
      </c>
      <c r="U117" s="29">
        <f t="shared" si="55"/>
        <v>0</v>
      </c>
      <c r="V117" s="29">
        <f t="shared" si="55"/>
        <v>0</v>
      </c>
      <c r="W117" s="29">
        <f t="shared" si="55"/>
        <v>0</v>
      </c>
      <c r="X117" s="29">
        <f t="shared" si="55"/>
        <v>0</v>
      </c>
      <c r="Y117" s="29">
        <f t="shared" si="55"/>
        <v>0</v>
      </c>
      <c r="Z117" s="29">
        <f t="shared" si="55"/>
        <v>0</v>
      </c>
      <c r="AA117" s="29">
        <f t="shared" si="55"/>
        <v>0</v>
      </c>
      <c r="AB117" s="29">
        <f t="shared" si="55"/>
        <v>0</v>
      </c>
      <c r="AC117" s="29">
        <f t="shared" si="55"/>
        <v>0</v>
      </c>
      <c r="AD117" s="29">
        <f t="shared" si="55"/>
        <v>0</v>
      </c>
      <c r="AE117" s="29">
        <f t="shared" si="55"/>
        <v>0</v>
      </c>
      <c r="AF117" s="29">
        <f t="shared" si="55"/>
        <v>0</v>
      </c>
    </row>
    <row r="118" spans="1:32" ht="12.75">
      <c r="A118" s="3">
        <v>2</v>
      </c>
      <c r="B118" s="65" t="s">
        <v>50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s="2" customFormat="1" ht="12.75">
      <c r="A119" s="5" t="s">
        <v>5</v>
      </c>
      <c r="B119" s="6" t="s">
        <v>22</v>
      </c>
      <c r="C119" s="27">
        <f>SUM(C120:C123)</f>
        <v>0</v>
      </c>
      <c r="D119" s="27">
        <f aca="true" t="shared" si="56" ref="D119:AF119">SUM(D120:D123)</f>
        <v>0</v>
      </c>
      <c r="E119" s="27">
        <f t="shared" si="56"/>
        <v>0</v>
      </c>
      <c r="F119" s="27">
        <f t="shared" si="56"/>
        <v>0</v>
      </c>
      <c r="G119" s="27">
        <f t="shared" si="56"/>
        <v>0</v>
      </c>
      <c r="H119" s="27">
        <f t="shared" si="56"/>
        <v>0</v>
      </c>
      <c r="I119" s="27">
        <f t="shared" si="56"/>
        <v>0</v>
      </c>
      <c r="J119" s="27">
        <f t="shared" si="56"/>
        <v>0</v>
      </c>
      <c r="K119" s="27">
        <f t="shared" si="56"/>
        <v>0</v>
      </c>
      <c r="L119" s="27">
        <f t="shared" si="56"/>
        <v>0</v>
      </c>
      <c r="M119" s="27">
        <f t="shared" si="56"/>
        <v>0</v>
      </c>
      <c r="N119" s="27">
        <f t="shared" si="56"/>
        <v>0</v>
      </c>
      <c r="O119" s="27">
        <f t="shared" si="56"/>
        <v>0</v>
      </c>
      <c r="P119" s="27">
        <f t="shared" si="56"/>
        <v>0</v>
      </c>
      <c r="Q119" s="27">
        <f t="shared" si="56"/>
        <v>0</v>
      </c>
      <c r="R119" s="27">
        <f t="shared" si="56"/>
        <v>0</v>
      </c>
      <c r="S119" s="27">
        <f t="shared" si="56"/>
        <v>0</v>
      </c>
      <c r="T119" s="27">
        <f t="shared" si="56"/>
        <v>0</v>
      </c>
      <c r="U119" s="27">
        <f t="shared" si="56"/>
        <v>0</v>
      </c>
      <c r="V119" s="27">
        <f t="shared" si="56"/>
        <v>0</v>
      </c>
      <c r="W119" s="27">
        <f t="shared" si="56"/>
        <v>0</v>
      </c>
      <c r="X119" s="27">
        <f t="shared" si="56"/>
        <v>0</v>
      </c>
      <c r="Y119" s="27">
        <f t="shared" si="56"/>
        <v>0</v>
      </c>
      <c r="Z119" s="27">
        <f t="shared" si="56"/>
        <v>0</v>
      </c>
      <c r="AA119" s="27">
        <f t="shared" si="56"/>
        <v>0</v>
      </c>
      <c r="AB119" s="27">
        <f t="shared" si="56"/>
        <v>0</v>
      </c>
      <c r="AC119" s="27">
        <f t="shared" si="56"/>
        <v>0</v>
      </c>
      <c r="AD119" s="27">
        <f t="shared" si="56"/>
        <v>0</v>
      </c>
      <c r="AE119" s="27">
        <f t="shared" si="56"/>
        <v>0</v>
      </c>
      <c r="AF119" s="27">
        <f t="shared" si="56"/>
        <v>0</v>
      </c>
    </row>
    <row r="120" spans="1:32" ht="12.75">
      <c r="A120" s="3">
        <v>1</v>
      </c>
      <c r="B120" s="36" t="s">
        <v>211</v>
      </c>
      <c r="C120" s="29">
        <f>C9</f>
        <v>0</v>
      </c>
      <c r="D120" s="29">
        <f aca="true" t="shared" si="57" ref="D120:AF120">D9</f>
        <v>0</v>
      </c>
      <c r="E120" s="29">
        <f t="shared" si="57"/>
        <v>0</v>
      </c>
      <c r="F120" s="29">
        <f t="shared" si="57"/>
        <v>0</v>
      </c>
      <c r="G120" s="29">
        <f t="shared" si="57"/>
        <v>0</v>
      </c>
      <c r="H120" s="29">
        <f t="shared" si="57"/>
        <v>0</v>
      </c>
      <c r="I120" s="29">
        <f t="shared" si="57"/>
        <v>0</v>
      </c>
      <c r="J120" s="29">
        <f t="shared" si="57"/>
        <v>0</v>
      </c>
      <c r="K120" s="29">
        <f t="shared" si="57"/>
        <v>0</v>
      </c>
      <c r="L120" s="29">
        <f t="shared" si="57"/>
        <v>0</v>
      </c>
      <c r="M120" s="29">
        <f t="shared" si="57"/>
        <v>0</v>
      </c>
      <c r="N120" s="29">
        <f t="shared" si="57"/>
        <v>0</v>
      </c>
      <c r="O120" s="29">
        <f t="shared" si="57"/>
        <v>0</v>
      </c>
      <c r="P120" s="29">
        <f t="shared" si="57"/>
        <v>0</v>
      </c>
      <c r="Q120" s="29">
        <f t="shared" si="57"/>
        <v>0</v>
      </c>
      <c r="R120" s="29">
        <f t="shared" si="57"/>
        <v>0</v>
      </c>
      <c r="S120" s="29">
        <f t="shared" si="57"/>
        <v>0</v>
      </c>
      <c r="T120" s="29">
        <f t="shared" si="57"/>
        <v>0</v>
      </c>
      <c r="U120" s="29">
        <f t="shared" si="57"/>
        <v>0</v>
      </c>
      <c r="V120" s="29">
        <f t="shared" si="57"/>
        <v>0</v>
      </c>
      <c r="W120" s="29">
        <f t="shared" si="57"/>
        <v>0</v>
      </c>
      <c r="X120" s="29">
        <f t="shared" si="57"/>
        <v>0</v>
      </c>
      <c r="Y120" s="29">
        <f t="shared" si="57"/>
        <v>0</v>
      </c>
      <c r="Z120" s="29">
        <f t="shared" si="57"/>
        <v>0</v>
      </c>
      <c r="AA120" s="29">
        <f t="shared" si="57"/>
        <v>0</v>
      </c>
      <c r="AB120" s="29">
        <f t="shared" si="57"/>
        <v>0</v>
      </c>
      <c r="AC120" s="29">
        <f t="shared" si="57"/>
        <v>0</v>
      </c>
      <c r="AD120" s="29">
        <f t="shared" si="57"/>
        <v>0</v>
      </c>
      <c r="AE120" s="29">
        <f t="shared" si="57"/>
        <v>0</v>
      </c>
      <c r="AF120" s="29">
        <f t="shared" si="57"/>
        <v>0</v>
      </c>
    </row>
    <row r="121" spans="1:32" ht="12.75">
      <c r="A121" s="3">
        <v>2</v>
      </c>
      <c r="B121" s="36" t="s">
        <v>0</v>
      </c>
      <c r="C121" s="29">
        <f aca="true" t="shared" si="58" ref="C121:AF121">C16</f>
        <v>0</v>
      </c>
      <c r="D121" s="29">
        <f t="shared" si="58"/>
        <v>0</v>
      </c>
      <c r="E121" s="29">
        <f t="shared" si="58"/>
        <v>0</v>
      </c>
      <c r="F121" s="29">
        <f t="shared" si="58"/>
        <v>0</v>
      </c>
      <c r="G121" s="29">
        <f t="shared" si="58"/>
        <v>0</v>
      </c>
      <c r="H121" s="29">
        <f t="shared" si="58"/>
        <v>0</v>
      </c>
      <c r="I121" s="29">
        <f t="shared" si="58"/>
        <v>0</v>
      </c>
      <c r="J121" s="29">
        <f t="shared" si="58"/>
        <v>0</v>
      </c>
      <c r="K121" s="29">
        <f t="shared" si="58"/>
        <v>0</v>
      </c>
      <c r="L121" s="29">
        <f t="shared" si="58"/>
        <v>0</v>
      </c>
      <c r="M121" s="29">
        <f t="shared" si="58"/>
        <v>0</v>
      </c>
      <c r="N121" s="29">
        <f t="shared" si="58"/>
        <v>0</v>
      </c>
      <c r="O121" s="29">
        <f t="shared" si="58"/>
        <v>0</v>
      </c>
      <c r="P121" s="29">
        <f t="shared" si="58"/>
        <v>0</v>
      </c>
      <c r="Q121" s="29">
        <f t="shared" si="58"/>
        <v>0</v>
      </c>
      <c r="R121" s="29">
        <f t="shared" si="58"/>
        <v>0</v>
      </c>
      <c r="S121" s="29">
        <f t="shared" si="58"/>
        <v>0</v>
      </c>
      <c r="T121" s="29">
        <f t="shared" si="58"/>
        <v>0</v>
      </c>
      <c r="U121" s="29">
        <f t="shared" si="58"/>
        <v>0</v>
      </c>
      <c r="V121" s="29">
        <f t="shared" si="58"/>
        <v>0</v>
      </c>
      <c r="W121" s="29">
        <f t="shared" si="58"/>
        <v>0</v>
      </c>
      <c r="X121" s="29">
        <f t="shared" si="58"/>
        <v>0</v>
      </c>
      <c r="Y121" s="29">
        <f t="shared" si="58"/>
        <v>0</v>
      </c>
      <c r="Z121" s="29">
        <f t="shared" si="58"/>
        <v>0</v>
      </c>
      <c r="AA121" s="29">
        <f t="shared" si="58"/>
        <v>0</v>
      </c>
      <c r="AB121" s="29">
        <f t="shared" si="58"/>
        <v>0</v>
      </c>
      <c r="AC121" s="29">
        <f t="shared" si="58"/>
        <v>0</v>
      </c>
      <c r="AD121" s="29">
        <f t="shared" si="58"/>
        <v>0</v>
      </c>
      <c r="AE121" s="29">
        <f t="shared" si="58"/>
        <v>0</v>
      </c>
      <c r="AF121" s="29">
        <f t="shared" si="58"/>
        <v>0</v>
      </c>
    </row>
    <row r="122" spans="1:32" ht="12.75">
      <c r="A122" s="3">
        <v>3</v>
      </c>
      <c r="B122" s="26" t="s">
        <v>23</v>
      </c>
      <c r="C122" s="29">
        <f>C75-C76</f>
        <v>0</v>
      </c>
      <c r="D122" s="29">
        <f aca="true" t="shared" si="59" ref="D122:AF122">D75-D76</f>
        <v>0</v>
      </c>
      <c r="E122" s="29">
        <f t="shared" si="59"/>
        <v>0</v>
      </c>
      <c r="F122" s="29">
        <f t="shared" si="59"/>
        <v>0</v>
      </c>
      <c r="G122" s="29">
        <f t="shared" si="59"/>
        <v>0</v>
      </c>
      <c r="H122" s="29">
        <f t="shared" si="59"/>
        <v>0</v>
      </c>
      <c r="I122" s="29">
        <f t="shared" si="59"/>
        <v>0</v>
      </c>
      <c r="J122" s="29">
        <f t="shared" si="59"/>
        <v>0</v>
      </c>
      <c r="K122" s="29">
        <f t="shared" si="59"/>
        <v>0</v>
      </c>
      <c r="L122" s="29">
        <f t="shared" si="59"/>
        <v>0</v>
      </c>
      <c r="M122" s="29">
        <f t="shared" si="59"/>
        <v>0</v>
      </c>
      <c r="N122" s="29">
        <f t="shared" si="59"/>
        <v>0</v>
      </c>
      <c r="O122" s="29">
        <f t="shared" si="59"/>
        <v>0</v>
      </c>
      <c r="P122" s="29">
        <f t="shared" si="59"/>
        <v>0</v>
      </c>
      <c r="Q122" s="29">
        <f t="shared" si="59"/>
        <v>0</v>
      </c>
      <c r="R122" s="29">
        <f t="shared" si="59"/>
        <v>0</v>
      </c>
      <c r="S122" s="29">
        <f t="shared" si="59"/>
        <v>0</v>
      </c>
      <c r="T122" s="29">
        <f t="shared" si="59"/>
        <v>0</v>
      </c>
      <c r="U122" s="29">
        <f t="shared" si="59"/>
        <v>0</v>
      </c>
      <c r="V122" s="29">
        <f t="shared" si="59"/>
        <v>0</v>
      </c>
      <c r="W122" s="29">
        <f t="shared" si="59"/>
        <v>0</v>
      </c>
      <c r="X122" s="29">
        <f t="shared" si="59"/>
        <v>0</v>
      </c>
      <c r="Y122" s="29">
        <f t="shared" si="59"/>
        <v>0</v>
      </c>
      <c r="Z122" s="29">
        <f t="shared" si="59"/>
        <v>0</v>
      </c>
      <c r="AA122" s="29">
        <f t="shared" si="59"/>
        <v>0</v>
      </c>
      <c r="AB122" s="29">
        <f t="shared" si="59"/>
        <v>0</v>
      </c>
      <c r="AC122" s="29">
        <f t="shared" si="59"/>
        <v>0</v>
      </c>
      <c r="AD122" s="29">
        <f t="shared" si="59"/>
        <v>0</v>
      </c>
      <c r="AE122" s="29">
        <f t="shared" si="59"/>
        <v>0</v>
      </c>
      <c r="AF122" s="29">
        <f t="shared" si="59"/>
        <v>0</v>
      </c>
    </row>
    <row r="123" spans="1:32" ht="12.75">
      <c r="A123" s="3">
        <v>4</v>
      </c>
      <c r="B123" s="124" t="s">
        <v>1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s="2" customFormat="1" ht="12.75">
      <c r="A124" s="156" t="s">
        <v>20</v>
      </c>
      <c r="B124" s="157" t="s">
        <v>24</v>
      </c>
      <c r="C124" s="158">
        <f>C116-C119</f>
        <v>0</v>
      </c>
      <c r="D124" s="158">
        <f aca="true" t="shared" si="60" ref="D124:AF124">D116-D119</f>
        <v>0</v>
      </c>
      <c r="E124" s="158">
        <f t="shared" si="60"/>
        <v>0</v>
      </c>
      <c r="F124" s="158">
        <f t="shared" si="60"/>
        <v>0</v>
      </c>
      <c r="G124" s="158">
        <f t="shared" si="60"/>
        <v>0</v>
      </c>
      <c r="H124" s="158">
        <f t="shared" si="60"/>
        <v>0</v>
      </c>
      <c r="I124" s="158">
        <f t="shared" si="60"/>
        <v>0</v>
      </c>
      <c r="J124" s="158">
        <f t="shared" si="60"/>
        <v>0</v>
      </c>
      <c r="K124" s="158">
        <f t="shared" si="60"/>
        <v>0</v>
      </c>
      <c r="L124" s="158">
        <f t="shared" si="60"/>
        <v>0</v>
      </c>
      <c r="M124" s="158">
        <f t="shared" si="60"/>
        <v>0</v>
      </c>
      <c r="N124" s="158">
        <f t="shared" si="60"/>
        <v>0</v>
      </c>
      <c r="O124" s="158">
        <f t="shared" si="60"/>
        <v>0</v>
      </c>
      <c r="P124" s="158">
        <f t="shared" si="60"/>
        <v>0</v>
      </c>
      <c r="Q124" s="158">
        <f t="shared" si="60"/>
        <v>0</v>
      </c>
      <c r="R124" s="158">
        <f t="shared" si="60"/>
        <v>0</v>
      </c>
      <c r="S124" s="158">
        <f t="shared" si="60"/>
        <v>0</v>
      </c>
      <c r="T124" s="158">
        <f t="shared" si="60"/>
        <v>0</v>
      </c>
      <c r="U124" s="158">
        <f t="shared" si="60"/>
        <v>0</v>
      </c>
      <c r="V124" s="158">
        <f t="shared" si="60"/>
        <v>0</v>
      </c>
      <c r="W124" s="158">
        <f t="shared" si="60"/>
        <v>0</v>
      </c>
      <c r="X124" s="158">
        <f t="shared" si="60"/>
        <v>0</v>
      </c>
      <c r="Y124" s="158">
        <f t="shared" si="60"/>
        <v>0</v>
      </c>
      <c r="Z124" s="158">
        <f t="shared" si="60"/>
        <v>0</v>
      </c>
      <c r="AA124" s="158">
        <f t="shared" si="60"/>
        <v>0</v>
      </c>
      <c r="AB124" s="158">
        <f t="shared" si="60"/>
        <v>0</v>
      </c>
      <c r="AC124" s="158">
        <f t="shared" si="60"/>
        <v>0</v>
      </c>
      <c r="AD124" s="158">
        <f t="shared" si="60"/>
        <v>0</v>
      </c>
      <c r="AE124" s="158">
        <f t="shared" si="60"/>
        <v>0</v>
      </c>
      <c r="AF124" s="158">
        <f t="shared" si="60"/>
        <v>0</v>
      </c>
    </row>
    <row r="125" spans="2:3" ht="23.25">
      <c r="B125" s="15" t="s">
        <v>244</v>
      </c>
      <c r="C125" s="155">
        <f>'1.Założenia'!B21</f>
        <v>0</v>
      </c>
    </row>
    <row r="126" spans="2:3" ht="25.5">
      <c r="B126" s="160" t="s">
        <v>28</v>
      </c>
      <c r="C126" s="161"/>
    </row>
    <row r="127" spans="2:4" ht="25.5">
      <c r="B127" s="160" t="s">
        <v>33</v>
      </c>
      <c r="C127" s="162"/>
      <c r="D127" s="68"/>
    </row>
    <row r="128" ht="12.75"/>
    <row r="129" spans="1:32" ht="12.75">
      <c r="A129" s="2" t="s">
        <v>272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ht="12.75"/>
    <row r="131" spans="3:32" ht="15" customHeight="1">
      <c r="C131" s="159" t="s">
        <v>35</v>
      </c>
      <c r="D131" s="159" t="s">
        <v>35</v>
      </c>
      <c r="E131" s="159" t="s">
        <v>35</v>
      </c>
      <c r="F131" s="159" t="s">
        <v>35</v>
      </c>
      <c r="G131" s="159" t="s">
        <v>35</v>
      </c>
      <c r="H131" s="159" t="s">
        <v>35</v>
      </c>
      <c r="I131" s="159" t="s">
        <v>35</v>
      </c>
      <c r="J131" s="159" t="s">
        <v>35</v>
      </c>
      <c r="K131" s="159" t="s">
        <v>35</v>
      </c>
      <c r="L131" s="159" t="s">
        <v>35</v>
      </c>
      <c r="M131" s="159" t="s">
        <v>35</v>
      </c>
      <c r="N131" s="159" t="s">
        <v>35</v>
      </c>
      <c r="O131" s="159" t="s">
        <v>35</v>
      </c>
      <c r="P131" s="159" t="s">
        <v>35</v>
      </c>
      <c r="Q131" s="159" t="s">
        <v>35</v>
      </c>
      <c r="R131" s="159" t="s">
        <v>35</v>
      </c>
      <c r="S131" s="159" t="s">
        <v>35</v>
      </c>
      <c r="T131" s="159" t="s">
        <v>35</v>
      </c>
      <c r="U131" s="159" t="s">
        <v>35</v>
      </c>
      <c r="V131" s="159" t="s">
        <v>35</v>
      </c>
      <c r="W131" s="159" t="s">
        <v>35</v>
      </c>
      <c r="X131" s="159" t="s">
        <v>35</v>
      </c>
      <c r="Y131" s="159" t="s">
        <v>35</v>
      </c>
      <c r="Z131" s="159" t="s">
        <v>35</v>
      </c>
      <c r="AA131" s="159" t="s">
        <v>35</v>
      </c>
      <c r="AB131" s="159" t="s">
        <v>35</v>
      </c>
      <c r="AC131" s="159" t="s">
        <v>35</v>
      </c>
      <c r="AD131" s="159" t="s">
        <v>35</v>
      </c>
      <c r="AE131" s="159" t="s">
        <v>35</v>
      </c>
      <c r="AF131" s="159" t="s">
        <v>35</v>
      </c>
    </row>
    <row r="132" spans="1:32" ht="21" customHeight="1">
      <c r="A132" s="163" t="s">
        <v>2</v>
      </c>
      <c r="B132" s="164" t="s">
        <v>3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</row>
    <row r="133" spans="1:32" s="2" customFormat="1" ht="12.75">
      <c r="A133" s="5" t="s">
        <v>4</v>
      </c>
      <c r="B133" s="6" t="s">
        <v>21</v>
      </c>
      <c r="C133" s="27">
        <f>SUM(C134:C135)</f>
        <v>0</v>
      </c>
      <c r="D133" s="27">
        <f aca="true" t="shared" si="61" ref="D133:AF133">SUM(D134:D135)</f>
        <v>0</v>
      </c>
      <c r="E133" s="27">
        <f t="shared" si="61"/>
        <v>0</v>
      </c>
      <c r="F133" s="27">
        <f t="shared" si="61"/>
        <v>0</v>
      </c>
      <c r="G133" s="27">
        <f t="shared" si="61"/>
        <v>0</v>
      </c>
      <c r="H133" s="27">
        <f t="shared" si="61"/>
        <v>0</v>
      </c>
      <c r="I133" s="27">
        <f t="shared" si="61"/>
        <v>0</v>
      </c>
      <c r="J133" s="27">
        <f t="shared" si="61"/>
        <v>0</v>
      </c>
      <c r="K133" s="27">
        <f t="shared" si="61"/>
        <v>0</v>
      </c>
      <c r="L133" s="27">
        <f t="shared" si="61"/>
        <v>0</v>
      </c>
      <c r="M133" s="27">
        <f t="shared" si="61"/>
        <v>0</v>
      </c>
      <c r="N133" s="27">
        <f t="shared" si="61"/>
        <v>0</v>
      </c>
      <c r="O133" s="27">
        <f t="shared" si="61"/>
        <v>0</v>
      </c>
      <c r="P133" s="27">
        <f t="shared" si="61"/>
        <v>0</v>
      </c>
      <c r="Q133" s="27">
        <f t="shared" si="61"/>
        <v>0</v>
      </c>
      <c r="R133" s="27">
        <f t="shared" si="61"/>
        <v>0</v>
      </c>
      <c r="S133" s="27">
        <f t="shared" si="61"/>
        <v>0</v>
      </c>
      <c r="T133" s="27">
        <f t="shared" si="61"/>
        <v>0</v>
      </c>
      <c r="U133" s="27">
        <f t="shared" si="61"/>
        <v>0</v>
      </c>
      <c r="V133" s="27">
        <f t="shared" si="61"/>
        <v>0</v>
      </c>
      <c r="W133" s="27">
        <f t="shared" si="61"/>
        <v>0</v>
      </c>
      <c r="X133" s="27">
        <f t="shared" si="61"/>
        <v>0</v>
      </c>
      <c r="Y133" s="27">
        <f t="shared" si="61"/>
        <v>0</v>
      </c>
      <c r="Z133" s="27">
        <f t="shared" si="61"/>
        <v>0</v>
      </c>
      <c r="AA133" s="27">
        <f t="shared" si="61"/>
        <v>0</v>
      </c>
      <c r="AB133" s="27">
        <f t="shared" si="61"/>
        <v>0</v>
      </c>
      <c r="AC133" s="27">
        <f t="shared" si="61"/>
        <v>0</v>
      </c>
      <c r="AD133" s="27">
        <f t="shared" si="61"/>
        <v>0</v>
      </c>
      <c r="AE133" s="27">
        <f t="shared" si="61"/>
        <v>0</v>
      </c>
      <c r="AF133" s="27">
        <f t="shared" si="61"/>
        <v>0</v>
      </c>
    </row>
    <row r="134" spans="1:32" ht="12.75">
      <c r="A134" s="3">
        <v>1</v>
      </c>
      <c r="B134" s="65" t="s">
        <v>209</v>
      </c>
      <c r="C134" s="29">
        <f>C85</f>
        <v>0</v>
      </c>
      <c r="D134" s="29">
        <f aca="true" t="shared" si="62" ref="D134:R134">D85</f>
        <v>0</v>
      </c>
      <c r="E134" s="29">
        <f t="shared" si="62"/>
        <v>0</v>
      </c>
      <c r="F134" s="29">
        <f t="shared" si="62"/>
        <v>0</v>
      </c>
      <c r="G134" s="29">
        <f t="shared" si="62"/>
        <v>0</v>
      </c>
      <c r="H134" s="29">
        <f t="shared" si="62"/>
        <v>0</v>
      </c>
      <c r="I134" s="29">
        <f t="shared" si="62"/>
        <v>0</v>
      </c>
      <c r="J134" s="29">
        <f t="shared" si="62"/>
        <v>0</v>
      </c>
      <c r="K134" s="29">
        <f t="shared" si="62"/>
        <v>0</v>
      </c>
      <c r="L134" s="29">
        <f t="shared" si="62"/>
        <v>0</v>
      </c>
      <c r="M134" s="29">
        <f t="shared" si="62"/>
        <v>0</v>
      </c>
      <c r="N134" s="29">
        <f t="shared" si="62"/>
        <v>0</v>
      </c>
      <c r="O134" s="29">
        <f t="shared" si="62"/>
        <v>0</v>
      </c>
      <c r="P134" s="29">
        <f t="shared" si="62"/>
        <v>0</v>
      </c>
      <c r="Q134" s="29">
        <f t="shared" si="62"/>
        <v>0</v>
      </c>
      <c r="R134" s="29">
        <f t="shared" si="62"/>
        <v>0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ht="12.75">
      <c r="A135" s="3">
        <v>2</v>
      </c>
      <c r="B135" s="65" t="s">
        <v>50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s="2" customFormat="1" ht="12.75">
      <c r="A136" s="5" t="s">
        <v>5</v>
      </c>
      <c r="B136" s="6" t="s">
        <v>22</v>
      </c>
      <c r="C136" s="27">
        <f>SUM(C137:C140)</f>
        <v>0</v>
      </c>
      <c r="D136" s="27">
        <f aca="true" t="shared" si="63" ref="D136:AF136">SUM(D137:D140)</f>
        <v>0</v>
      </c>
      <c r="E136" s="27">
        <f t="shared" si="63"/>
        <v>0</v>
      </c>
      <c r="F136" s="27">
        <f t="shared" si="63"/>
        <v>0</v>
      </c>
      <c r="G136" s="27">
        <f t="shared" si="63"/>
        <v>0</v>
      </c>
      <c r="H136" s="27">
        <f t="shared" si="63"/>
        <v>0</v>
      </c>
      <c r="I136" s="27">
        <f t="shared" si="63"/>
        <v>0</v>
      </c>
      <c r="J136" s="27">
        <f t="shared" si="63"/>
        <v>0</v>
      </c>
      <c r="K136" s="27">
        <f t="shared" si="63"/>
        <v>0</v>
      </c>
      <c r="L136" s="27">
        <f t="shared" si="63"/>
        <v>0</v>
      </c>
      <c r="M136" s="27">
        <f t="shared" si="63"/>
        <v>0</v>
      </c>
      <c r="N136" s="27">
        <f t="shared" si="63"/>
        <v>0</v>
      </c>
      <c r="O136" s="27">
        <f t="shared" si="63"/>
        <v>0</v>
      </c>
      <c r="P136" s="27">
        <f t="shared" si="63"/>
        <v>0</v>
      </c>
      <c r="Q136" s="27">
        <f t="shared" si="63"/>
        <v>0</v>
      </c>
      <c r="R136" s="27">
        <f t="shared" si="63"/>
        <v>0</v>
      </c>
      <c r="S136" s="27">
        <f t="shared" si="63"/>
        <v>0</v>
      </c>
      <c r="T136" s="27">
        <f t="shared" si="63"/>
        <v>0</v>
      </c>
      <c r="U136" s="27">
        <f t="shared" si="63"/>
        <v>0</v>
      </c>
      <c r="V136" s="27">
        <f t="shared" si="63"/>
        <v>0</v>
      </c>
      <c r="W136" s="27">
        <f t="shared" si="63"/>
        <v>0</v>
      </c>
      <c r="X136" s="27">
        <f t="shared" si="63"/>
        <v>0</v>
      </c>
      <c r="Y136" s="27">
        <f t="shared" si="63"/>
        <v>0</v>
      </c>
      <c r="Z136" s="27">
        <f t="shared" si="63"/>
        <v>0</v>
      </c>
      <c r="AA136" s="27">
        <f t="shared" si="63"/>
        <v>0</v>
      </c>
      <c r="AB136" s="27">
        <f t="shared" si="63"/>
        <v>0</v>
      </c>
      <c r="AC136" s="27">
        <f t="shared" si="63"/>
        <v>0</v>
      </c>
      <c r="AD136" s="27">
        <f t="shared" si="63"/>
        <v>0</v>
      </c>
      <c r="AE136" s="27">
        <f t="shared" si="63"/>
        <v>0</v>
      </c>
      <c r="AF136" s="27">
        <f t="shared" si="63"/>
        <v>0</v>
      </c>
    </row>
    <row r="137" spans="1:32" ht="12.75">
      <c r="A137" s="3">
        <v>1</v>
      </c>
      <c r="B137" s="36" t="s">
        <v>211</v>
      </c>
      <c r="C137" s="29">
        <f>C20</f>
        <v>0</v>
      </c>
      <c r="D137" s="29">
        <f aca="true" t="shared" si="64" ref="D137:R137">D20</f>
        <v>0</v>
      </c>
      <c r="E137" s="29">
        <f t="shared" si="64"/>
        <v>0</v>
      </c>
      <c r="F137" s="29">
        <f t="shared" si="64"/>
        <v>0</v>
      </c>
      <c r="G137" s="29">
        <f t="shared" si="64"/>
        <v>0</v>
      </c>
      <c r="H137" s="29">
        <f t="shared" si="64"/>
        <v>0</v>
      </c>
      <c r="I137" s="29">
        <f t="shared" si="64"/>
        <v>0</v>
      </c>
      <c r="J137" s="29">
        <f t="shared" si="64"/>
        <v>0</v>
      </c>
      <c r="K137" s="29">
        <f t="shared" si="64"/>
        <v>0</v>
      </c>
      <c r="L137" s="29">
        <f t="shared" si="64"/>
        <v>0</v>
      </c>
      <c r="M137" s="29">
        <f t="shared" si="64"/>
        <v>0</v>
      </c>
      <c r="N137" s="29">
        <f t="shared" si="64"/>
        <v>0</v>
      </c>
      <c r="O137" s="29">
        <f t="shared" si="64"/>
        <v>0</v>
      </c>
      <c r="P137" s="29">
        <f t="shared" si="64"/>
        <v>0</v>
      </c>
      <c r="Q137" s="29">
        <f t="shared" si="64"/>
        <v>0</v>
      </c>
      <c r="R137" s="29">
        <f t="shared" si="64"/>
        <v>0</v>
      </c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ht="12.75">
      <c r="A138" s="3">
        <v>2</v>
      </c>
      <c r="B138" s="36" t="s">
        <v>0</v>
      </c>
      <c r="C138" s="29">
        <f>C27</f>
        <v>0</v>
      </c>
      <c r="D138" s="29">
        <f aca="true" t="shared" si="65" ref="D138:R138">D27</f>
        <v>0</v>
      </c>
      <c r="E138" s="29">
        <f t="shared" si="65"/>
        <v>0</v>
      </c>
      <c r="F138" s="29">
        <f t="shared" si="65"/>
        <v>0</v>
      </c>
      <c r="G138" s="29">
        <f t="shared" si="65"/>
        <v>0</v>
      </c>
      <c r="H138" s="29">
        <f t="shared" si="65"/>
        <v>0</v>
      </c>
      <c r="I138" s="29">
        <f t="shared" si="65"/>
        <v>0</v>
      </c>
      <c r="J138" s="29">
        <f t="shared" si="65"/>
        <v>0</v>
      </c>
      <c r="K138" s="29">
        <f t="shared" si="65"/>
        <v>0</v>
      </c>
      <c r="L138" s="29">
        <f t="shared" si="65"/>
        <v>0</v>
      </c>
      <c r="M138" s="29">
        <f t="shared" si="65"/>
        <v>0</v>
      </c>
      <c r="N138" s="29">
        <f t="shared" si="65"/>
        <v>0</v>
      </c>
      <c r="O138" s="29">
        <f t="shared" si="65"/>
        <v>0</v>
      </c>
      <c r="P138" s="29">
        <f t="shared" si="65"/>
        <v>0</v>
      </c>
      <c r="Q138" s="29">
        <f t="shared" si="65"/>
        <v>0</v>
      </c>
      <c r="R138" s="29">
        <f t="shared" si="65"/>
        <v>0</v>
      </c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ht="12.75">
      <c r="A139" s="3">
        <v>3</v>
      </c>
      <c r="B139" s="26" t="s">
        <v>23</v>
      </c>
      <c r="C139" s="29">
        <f>C90+C91+C92+C93+C94+C95+C96</f>
        <v>0</v>
      </c>
      <c r="D139" s="29">
        <f aca="true" t="shared" si="66" ref="D139:R139">D90+D91+D92+D93+D94+D95+D96</f>
        <v>0</v>
      </c>
      <c r="E139" s="29">
        <f t="shared" si="66"/>
        <v>0</v>
      </c>
      <c r="F139" s="29">
        <f t="shared" si="66"/>
        <v>0</v>
      </c>
      <c r="G139" s="29">
        <f t="shared" si="66"/>
        <v>0</v>
      </c>
      <c r="H139" s="29">
        <f t="shared" si="66"/>
        <v>0</v>
      </c>
      <c r="I139" s="29">
        <f t="shared" si="66"/>
        <v>0</v>
      </c>
      <c r="J139" s="29">
        <f t="shared" si="66"/>
        <v>0</v>
      </c>
      <c r="K139" s="29">
        <f t="shared" si="66"/>
        <v>0</v>
      </c>
      <c r="L139" s="29">
        <f t="shared" si="66"/>
        <v>0</v>
      </c>
      <c r="M139" s="29">
        <f t="shared" si="66"/>
        <v>0</v>
      </c>
      <c r="N139" s="29">
        <f t="shared" si="66"/>
        <v>0</v>
      </c>
      <c r="O139" s="29">
        <f t="shared" si="66"/>
        <v>0</v>
      </c>
      <c r="P139" s="29">
        <f t="shared" si="66"/>
        <v>0</v>
      </c>
      <c r="Q139" s="29">
        <f t="shared" si="66"/>
        <v>0</v>
      </c>
      <c r="R139" s="29">
        <f t="shared" si="66"/>
        <v>0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ht="12.75">
      <c r="A140" s="3">
        <v>4</v>
      </c>
      <c r="B140" s="124" t="s">
        <v>1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s="2" customFormat="1" ht="12.75">
      <c r="A141" s="156" t="s">
        <v>20</v>
      </c>
      <c r="B141" s="157" t="s">
        <v>24</v>
      </c>
      <c r="C141" s="158">
        <f>C133-C136</f>
        <v>0</v>
      </c>
      <c r="D141" s="158">
        <f aca="true" t="shared" si="67" ref="D141:AF141">D133-D136</f>
        <v>0</v>
      </c>
      <c r="E141" s="158">
        <f t="shared" si="67"/>
        <v>0</v>
      </c>
      <c r="F141" s="158">
        <f t="shared" si="67"/>
        <v>0</v>
      </c>
      <c r="G141" s="158">
        <f t="shared" si="67"/>
        <v>0</v>
      </c>
      <c r="H141" s="158">
        <f t="shared" si="67"/>
        <v>0</v>
      </c>
      <c r="I141" s="158">
        <f t="shared" si="67"/>
        <v>0</v>
      </c>
      <c r="J141" s="158">
        <f t="shared" si="67"/>
        <v>0</v>
      </c>
      <c r="K141" s="158">
        <f t="shared" si="67"/>
        <v>0</v>
      </c>
      <c r="L141" s="158">
        <f t="shared" si="67"/>
        <v>0</v>
      </c>
      <c r="M141" s="158">
        <f t="shared" si="67"/>
        <v>0</v>
      </c>
      <c r="N141" s="158">
        <f t="shared" si="67"/>
        <v>0</v>
      </c>
      <c r="O141" s="158">
        <f t="shared" si="67"/>
        <v>0</v>
      </c>
      <c r="P141" s="158">
        <f t="shared" si="67"/>
        <v>0</v>
      </c>
      <c r="Q141" s="158">
        <f t="shared" si="67"/>
        <v>0</v>
      </c>
      <c r="R141" s="158">
        <f t="shared" si="67"/>
        <v>0</v>
      </c>
      <c r="S141" s="158">
        <f t="shared" si="67"/>
        <v>0</v>
      </c>
      <c r="T141" s="158">
        <f t="shared" si="67"/>
        <v>0</v>
      </c>
      <c r="U141" s="158">
        <f t="shared" si="67"/>
        <v>0</v>
      </c>
      <c r="V141" s="158">
        <f t="shared" si="67"/>
        <v>0</v>
      </c>
      <c r="W141" s="158">
        <f t="shared" si="67"/>
        <v>0</v>
      </c>
      <c r="X141" s="158">
        <f t="shared" si="67"/>
        <v>0</v>
      </c>
      <c r="Y141" s="158">
        <f t="shared" si="67"/>
        <v>0</v>
      </c>
      <c r="Z141" s="158">
        <f t="shared" si="67"/>
        <v>0</v>
      </c>
      <c r="AA141" s="158">
        <f t="shared" si="67"/>
        <v>0</v>
      </c>
      <c r="AB141" s="158">
        <f t="shared" si="67"/>
        <v>0</v>
      </c>
      <c r="AC141" s="158">
        <f t="shared" si="67"/>
        <v>0</v>
      </c>
      <c r="AD141" s="158">
        <f t="shared" si="67"/>
        <v>0</v>
      </c>
      <c r="AE141" s="158">
        <f t="shared" si="67"/>
        <v>0</v>
      </c>
      <c r="AF141" s="158">
        <f t="shared" si="67"/>
        <v>0</v>
      </c>
    </row>
    <row r="142" spans="2:3" ht="23.25">
      <c r="B142" s="15" t="s">
        <v>244</v>
      </c>
      <c r="C142" s="155">
        <f>'1.Założenia'!B38</f>
        <v>0</v>
      </c>
    </row>
    <row r="143" spans="2:3" ht="25.5">
      <c r="B143" s="160" t="s">
        <v>28</v>
      </c>
      <c r="C143" s="161"/>
    </row>
    <row r="144" spans="2:4" ht="25.5">
      <c r="B144" s="160" t="s">
        <v>33</v>
      </c>
      <c r="C144" s="162"/>
      <c r="D144" s="68"/>
    </row>
    <row r="145" ht="12.75"/>
    <row r="146" spans="1:32" ht="12.75">
      <c r="A146" s="2" t="s">
        <v>273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ht="12.75"/>
    <row r="148" spans="3:32" ht="15" customHeight="1">
      <c r="C148" s="159" t="s">
        <v>35</v>
      </c>
      <c r="D148" s="159" t="s">
        <v>35</v>
      </c>
      <c r="E148" s="159" t="s">
        <v>35</v>
      </c>
      <c r="F148" s="159" t="s">
        <v>35</v>
      </c>
      <c r="G148" s="159" t="s">
        <v>35</v>
      </c>
      <c r="H148" s="159" t="s">
        <v>35</v>
      </c>
      <c r="I148" s="159" t="s">
        <v>35</v>
      </c>
      <c r="J148" s="159" t="s">
        <v>35</v>
      </c>
      <c r="K148" s="159" t="s">
        <v>35</v>
      </c>
      <c r="L148" s="159" t="s">
        <v>35</v>
      </c>
      <c r="M148" s="159" t="s">
        <v>35</v>
      </c>
      <c r="N148" s="159" t="s">
        <v>35</v>
      </c>
      <c r="O148" s="159" t="s">
        <v>35</v>
      </c>
      <c r="P148" s="159" t="s">
        <v>35</v>
      </c>
      <c r="Q148" s="159" t="s">
        <v>35</v>
      </c>
      <c r="R148" s="159" t="s">
        <v>35</v>
      </c>
      <c r="S148" s="159" t="s">
        <v>35</v>
      </c>
      <c r="T148" s="159" t="s">
        <v>35</v>
      </c>
      <c r="U148" s="159" t="s">
        <v>35</v>
      </c>
      <c r="V148" s="159" t="s">
        <v>35</v>
      </c>
      <c r="W148" s="159" t="s">
        <v>35</v>
      </c>
      <c r="X148" s="159" t="s">
        <v>35</v>
      </c>
      <c r="Y148" s="159" t="s">
        <v>35</v>
      </c>
      <c r="Z148" s="159" t="s">
        <v>35</v>
      </c>
      <c r="AA148" s="159" t="s">
        <v>35</v>
      </c>
      <c r="AB148" s="159" t="s">
        <v>35</v>
      </c>
      <c r="AC148" s="159" t="s">
        <v>35</v>
      </c>
      <c r="AD148" s="159" t="s">
        <v>35</v>
      </c>
      <c r="AE148" s="159" t="s">
        <v>35</v>
      </c>
      <c r="AF148" s="159" t="s">
        <v>35</v>
      </c>
    </row>
    <row r="149" spans="1:32" ht="21" customHeight="1">
      <c r="A149" s="163" t="s">
        <v>2</v>
      </c>
      <c r="B149" s="164" t="s">
        <v>3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</row>
    <row r="150" spans="1:32" s="2" customFormat="1" ht="12.75">
      <c r="A150" s="5" t="s">
        <v>4</v>
      </c>
      <c r="B150" s="6" t="s">
        <v>21</v>
      </c>
      <c r="C150" s="27">
        <f>SUM(C151:C152)</f>
        <v>0</v>
      </c>
      <c r="D150" s="27">
        <f>SUM(D151:D152)</f>
        <v>0</v>
      </c>
      <c r="E150" s="27">
        <f aca="true" t="shared" si="68" ref="E150:AF150">SUM(E151:E152)</f>
        <v>0</v>
      </c>
      <c r="F150" s="27">
        <f t="shared" si="68"/>
        <v>0</v>
      </c>
      <c r="G150" s="27">
        <f t="shared" si="68"/>
        <v>0</v>
      </c>
      <c r="H150" s="27">
        <f t="shared" si="68"/>
        <v>0</v>
      </c>
      <c r="I150" s="27">
        <f t="shared" si="68"/>
        <v>0</v>
      </c>
      <c r="J150" s="27">
        <f t="shared" si="68"/>
        <v>0</v>
      </c>
      <c r="K150" s="27">
        <f t="shared" si="68"/>
        <v>0</v>
      </c>
      <c r="L150" s="27">
        <f t="shared" si="68"/>
        <v>0</v>
      </c>
      <c r="M150" s="27">
        <f t="shared" si="68"/>
        <v>0</v>
      </c>
      <c r="N150" s="27">
        <f t="shared" si="68"/>
        <v>0</v>
      </c>
      <c r="O150" s="27">
        <f t="shared" si="68"/>
        <v>0</v>
      </c>
      <c r="P150" s="27">
        <f t="shared" si="68"/>
        <v>0</v>
      </c>
      <c r="Q150" s="27">
        <f t="shared" si="68"/>
        <v>0</v>
      </c>
      <c r="R150" s="27">
        <f t="shared" si="68"/>
        <v>0</v>
      </c>
      <c r="S150" s="27">
        <f t="shared" si="68"/>
        <v>0</v>
      </c>
      <c r="T150" s="27">
        <f t="shared" si="68"/>
        <v>0</v>
      </c>
      <c r="U150" s="27">
        <f t="shared" si="68"/>
        <v>0</v>
      </c>
      <c r="V150" s="27">
        <f t="shared" si="68"/>
        <v>0</v>
      </c>
      <c r="W150" s="27">
        <f t="shared" si="68"/>
        <v>0</v>
      </c>
      <c r="X150" s="27">
        <f t="shared" si="68"/>
        <v>0</v>
      </c>
      <c r="Y150" s="27">
        <f t="shared" si="68"/>
        <v>0</v>
      </c>
      <c r="Z150" s="27">
        <f t="shared" si="68"/>
        <v>0</v>
      </c>
      <c r="AA150" s="27">
        <f t="shared" si="68"/>
        <v>0</v>
      </c>
      <c r="AB150" s="27">
        <f t="shared" si="68"/>
        <v>0</v>
      </c>
      <c r="AC150" s="27">
        <f t="shared" si="68"/>
        <v>0</v>
      </c>
      <c r="AD150" s="27">
        <f t="shared" si="68"/>
        <v>0</v>
      </c>
      <c r="AE150" s="27">
        <f t="shared" si="68"/>
        <v>0</v>
      </c>
      <c r="AF150" s="27">
        <f t="shared" si="68"/>
        <v>0</v>
      </c>
    </row>
    <row r="151" spans="1:32" ht="12.75">
      <c r="A151" s="3">
        <v>1</v>
      </c>
      <c r="B151" s="65" t="s">
        <v>209</v>
      </c>
      <c r="C151" s="29">
        <f>C98</f>
        <v>0</v>
      </c>
      <c r="D151" s="29">
        <f aca="true" t="shared" si="69" ref="D151:R151">D98</f>
        <v>0</v>
      </c>
      <c r="E151" s="29">
        <f t="shared" si="69"/>
        <v>0</v>
      </c>
      <c r="F151" s="29">
        <f t="shared" si="69"/>
        <v>0</v>
      </c>
      <c r="G151" s="29">
        <f t="shared" si="69"/>
        <v>0</v>
      </c>
      <c r="H151" s="29">
        <f t="shared" si="69"/>
        <v>0</v>
      </c>
      <c r="I151" s="29">
        <f t="shared" si="69"/>
        <v>0</v>
      </c>
      <c r="J151" s="29">
        <f t="shared" si="69"/>
        <v>0</v>
      </c>
      <c r="K151" s="29">
        <f t="shared" si="69"/>
        <v>0</v>
      </c>
      <c r="L151" s="29">
        <f t="shared" si="69"/>
        <v>0</v>
      </c>
      <c r="M151" s="29">
        <f t="shared" si="69"/>
        <v>0</v>
      </c>
      <c r="N151" s="29">
        <f t="shared" si="69"/>
        <v>0</v>
      </c>
      <c r="O151" s="29">
        <f t="shared" si="69"/>
        <v>0</v>
      </c>
      <c r="P151" s="29">
        <f t="shared" si="69"/>
        <v>0</v>
      </c>
      <c r="Q151" s="29">
        <f t="shared" si="69"/>
        <v>0</v>
      </c>
      <c r="R151" s="29">
        <f t="shared" si="69"/>
        <v>0</v>
      </c>
      <c r="S151" s="29">
        <f aca="true" t="shared" si="70" ref="S151:AF151">S112</f>
        <v>0</v>
      </c>
      <c r="T151" s="29">
        <f t="shared" si="70"/>
        <v>0</v>
      </c>
      <c r="U151" s="29">
        <f t="shared" si="70"/>
        <v>0</v>
      </c>
      <c r="V151" s="29">
        <f t="shared" si="70"/>
        <v>0</v>
      </c>
      <c r="W151" s="29">
        <f t="shared" si="70"/>
        <v>0</v>
      </c>
      <c r="X151" s="29">
        <f t="shared" si="70"/>
        <v>0</v>
      </c>
      <c r="Y151" s="29">
        <f t="shared" si="70"/>
        <v>0</v>
      </c>
      <c r="Z151" s="29">
        <f t="shared" si="70"/>
        <v>0</v>
      </c>
      <c r="AA151" s="29">
        <f t="shared" si="70"/>
        <v>0</v>
      </c>
      <c r="AB151" s="29">
        <f t="shared" si="70"/>
        <v>0</v>
      </c>
      <c r="AC151" s="29">
        <f t="shared" si="70"/>
        <v>0</v>
      </c>
      <c r="AD151" s="29">
        <f t="shared" si="70"/>
        <v>0</v>
      </c>
      <c r="AE151" s="29">
        <f t="shared" si="70"/>
        <v>0</v>
      </c>
      <c r="AF151" s="29">
        <f t="shared" si="70"/>
        <v>0</v>
      </c>
    </row>
    <row r="152" spans="1:32" ht="12.75">
      <c r="A152" s="3">
        <v>2</v>
      </c>
      <c r="B152" s="65" t="s">
        <v>50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s="2" customFormat="1" ht="12.75">
      <c r="A153" s="5" t="s">
        <v>5</v>
      </c>
      <c r="B153" s="6" t="s">
        <v>22</v>
      </c>
      <c r="C153" s="27">
        <f>SUM(C154:C157)</f>
        <v>0</v>
      </c>
      <c r="D153" s="27">
        <f aca="true" t="shared" si="71" ref="D153:AF153">SUM(D154:D157)</f>
        <v>0</v>
      </c>
      <c r="E153" s="27">
        <f t="shared" si="71"/>
        <v>0</v>
      </c>
      <c r="F153" s="27">
        <f t="shared" si="71"/>
        <v>0</v>
      </c>
      <c r="G153" s="27">
        <f t="shared" si="71"/>
        <v>0</v>
      </c>
      <c r="H153" s="27">
        <f t="shared" si="71"/>
        <v>0</v>
      </c>
      <c r="I153" s="27">
        <f t="shared" si="71"/>
        <v>0</v>
      </c>
      <c r="J153" s="27">
        <f t="shared" si="71"/>
        <v>0</v>
      </c>
      <c r="K153" s="27">
        <f t="shared" si="71"/>
        <v>0</v>
      </c>
      <c r="L153" s="27">
        <f t="shared" si="71"/>
        <v>0</v>
      </c>
      <c r="M153" s="27">
        <f t="shared" si="71"/>
        <v>0</v>
      </c>
      <c r="N153" s="27">
        <f t="shared" si="71"/>
        <v>0</v>
      </c>
      <c r="O153" s="27">
        <f t="shared" si="71"/>
        <v>0</v>
      </c>
      <c r="P153" s="27">
        <f t="shared" si="71"/>
        <v>0</v>
      </c>
      <c r="Q153" s="27">
        <f t="shared" si="71"/>
        <v>0</v>
      </c>
      <c r="R153" s="27">
        <f t="shared" si="71"/>
        <v>0</v>
      </c>
      <c r="S153" s="27">
        <f t="shared" si="71"/>
        <v>0</v>
      </c>
      <c r="T153" s="27">
        <f t="shared" si="71"/>
        <v>0</v>
      </c>
      <c r="U153" s="27">
        <f t="shared" si="71"/>
        <v>0</v>
      </c>
      <c r="V153" s="27">
        <f t="shared" si="71"/>
        <v>0</v>
      </c>
      <c r="W153" s="27">
        <f t="shared" si="71"/>
        <v>0</v>
      </c>
      <c r="X153" s="27">
        <f t="shared" si="71"/>
        <v>0</v>
      </c>
      <c r="Y153" s="27">
        <f t="shared" si="71"/>
        <v>0</v>
      </c>
      <c r="Z153" s="27">
        <f t="shared" si="71"/>
        <v>0</v>
      </c>
      <c r="AA153" s="27">
        <f t="shared" si="71"/>
        <v>0</v>
      </c>
      <c r="AB153" s="27">
        <f t="shared" si="71"/>
        <v>0</v>
      </c>
      <c r="AC153" s="27">
        <f t="shared" si="71"/>
        <v>0</v>
      </c>
      <c r="AD153" s="27">
        <f t="shared" si="71"/>
        <v>0</v>
      </c>
      <c r="AE153" s="27">
        <f t="shared" si="71"/>
        <v>0</v>
      </c>
      <c r="AF153" s="27">
        <f t="shared" si="71"/>
        <v>0</v>
      </c>
    </row>
    <row r="154" spans="1:32" ht="12.75">
      <c r="A154" s="3">
        <v>1</v>
      </c>
      <c r="B154" s="36" t="s">
        <v>211</v>
      </c>
      <c r="C154" s="29">
        <f>C31</f>
        <v>0</v>
      </c>
      <c r="D154" s="29">
        <f aca="true" t="shared" si="72" ref="D154:R154">D31</f>
        <v>0</v>
      </c>
      <c r="E154" s="29">
        <f t="shared" si="72"/>
        <v>0</v>
      </c>
      <c r="F154" s="29">
        <f t="shared" si="72"/>
        <v>0</v>
      </c>
      <c r="G154" s="29">
        <f t="shared" si="72"/>
        <v>0</v>
      </c>
      <c r="H154" s="29">
        <f t="shared" si="72"/>
        <v>0</v>
      </c>
      <c r="I154" s="29">
        <f t="shared" si="72"/>
        <v>0</v>
      </c>
      <c r="J154" s="29">
        <f t="shared" si="72"/>
        <v>0</v>
      </c>
      <c r="K154" s="29">
        <f t="shared" si="72"/>
        <v>0</v>
      </c>
      <c r="L154" s="29">
        <f t="shared" si="72"/>
        <v>0</v>
      </c>
      <c r="M154" s="29">
        <f t="shared" si="72"/>
        <v>0</v>
      </c>
      <c r="N154" s="29">
        <f t="shared" si="72"/>
        <v>0</v>
      </c>
      <c r="O154" s="29">
        <f t="shared" si="72"/>
        <v>0</v>
      </c>
      <c r="P154" s="29">
        <f t="shared" si="72"/>
        <v>0</v>
      </c>
      <c r="Q154" s="29">
        <f t="shared" si="72"/>
        <v>0</v>
      </c>
      <c r="R154" s="29">
        <f t="shared" si="72"/>
        <v>0</v>
      </c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1:32" ht="12.75">
      <c r="A155" s="3">
        <v>2</v>
      </c>
      <c r="B155" s="36" t="s">
        <v>0</v>
      </c>
      <c r="C155" s="29">
        <f>C38</f>
        <v>0</v>
      </c>
      <c r="D155" s="29">
        <f aca="true" t="shared" si="73" ref="D155:R155">D38</f>
        <v>0</v>
      </c>
      <c r="E155" s="29">
        <f t="shared" si="73"/>
        <v>0</v>
      </c>
      <c r="F155" s="29">
        <f t="shared" si="73"/>
        <v>0</v>
      </c>
      <c r="G155" s="29">
        <f t="shared" si="73"/>
        <v>0</v>
      </c>
      <c r="H155" s="29">
        <f t="shared" si="73"/>
        <v>0</v>
      </c>
      <c r="I155" s="29">
        <f t="shared" si="73"/>
        <v>0</v>
      </c>
      <c r="J155" s="29">
        <f t="shared" si="73"/>
        <v>0</v>
      </c>
      <c r="K155" s="29">
        <f t="shared" si="73"/>
        <v>0</v>
      </c>
      <c r="L155" s="29">
        <f t="shared" si="73"/>
        <v>0</v>
      </c>
      <c r="M155" s="29">
        <f t="shared" si="73"/>
        <v>0</v>
      </c>
      <c r="N155" s="29">
        <f t="shared" si="73"/>
        <v>0</v>
      </c>
      <c r="O155" s="29">
        <f t="shared" si="73"/>
        <v>0</v>
      </c>
      <c r="P155" s="29">
        <f t="shared" si="73"/>
        <v>0</v>
      </c>
      <c r="Q155" s="29">
        <f t="shared" si="73"/>
        <v>0</v>
      </c>
      <c r="R155" s="29">
        <f t="shared" si="73"/>
        <v>0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2" ht="12.75">
      <c r="A156" s="3">
        <v>3</v>
      </c>
      <c r="B156" s="26" t="s">
        <v>23</v>
      </c>
      <c r="C156" s="29">
        <f>C101-C102</f>
        <v>0</v>
      </c>
      <c r="D156" s="29">
        <f aca="true" t="shared" si="74" ref="D156:R156">D101-D102</f>
        <v>0</v>
      </c>
      <c r="E156" s="29">
        <f t="shared" si="74"/>
        <v>0</v>
      </c>
      <c r="F156" s="29">
        <f t="shared" si="74"/>
        <v>0</v>
      </c>
      <c r="G156" s="29">
        <f t="shared" si="74"/>
        <v>0</v>
      </c>
      <c r="H156" s="29">
        <f t="shared" si="74"/>
        <v>0</v>
      </c>
      <c r="I156" s="29">
        <f t="shared" si="74"/>
        <v>0</v>
      </c>
      <c r="J156" s="29">
        <f t="shared" si="74"/>
        <v>0</v>
      </c>
      <c r="K156" s="29">
        <f t="shared" si="74"/>
        <v>0</v>
      </c>
      <c r="L156" s="29">
        <f t="shared" si="74"/>
        <v>0</v>
      </c>
      <c r="M156" s="29">
        <f t="shared" si="74"/>
        <v>0</v>
      </c>
      <c r="N156" s="29">
        <f t="shared" si="74"/>
        <v>0</v>
      </c>
      <c r="O156" s="29">
        <f t="shared" si="74"/>
        <v>0</v>
      </c>
      <c r="P156" s="29">
        <f t="shared" si="74"/>
        <v>0</v>
      </c>
      <c r="Q156" s="29">
        <f t="shared" si="74"/>
        <v>0</v>
      </c>
      <c r="R156" s="29">
        <f t="shared" si="74"/>
        <v>0</v>
      </c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1:32" ht="12.75">
      <c r="A157" s="3">
        <v>4</v>
      </c>
      <c r="B157" s="124" t="s">
        <v>1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1:32" s="2" customFormat="1" ht="12.75">
      <c r="A158" s="156" t="s">
        <v>20</v>
      </c>
      <c r="B158" s="157" t="s">
        <v>24</v>
      </c>
      <c r="C158" s="158">
        <f>C150-C153</f>
        <v>0</v>
      </c>
      <c r="D158" s="158">
        <f aca="true" t="shared" si="75" ref="D158:AF158">D150-D153</f>
        <v>0</v>
      </c>
      <c r="E158" s="158">
        <f t="shared" si="75"/>
        <v>0</v>
      </c>
      <c r="F158" s="158">
        <f t="shared" si="75"/>
        <v>0</v>
      </c>
      <c r="G158" s="158">
        <f t="shared" si="75"/>
        <v>0</v>
      </c>
      <c r="H158" s="158">
        <f t="shared" si="75"/>
        <v>0</v>
      </c>
      <c r="I158" s="158">
        <f t="shared" si="75"/>
        <v>0</v>
      </c>
      <c r="J158" s="158">
        <f t="shared" si="75"/>
        <v>0</v>
      </c>
      <c r="K158" s="158">
        <f t="shared" si="75"/>
        <v>0</v>
      </c>
      <c r="L158" s="158">
        <f t="shared" si="75"/>
        <v>0</v>
      </c>
      <c r="M158" s="158">
        <f t="shared" si="75"/>
        <v>0</v>
      </c>
      <c r="N158" s="158">
        <f t="shared" si="75"/>
        <v>0</v>
      </c>
      <c r="O158" s="158">
        <f t="shared" si="75"/>
        <v>0</v>
      </c>
      <c r="P158" s="158">
        <f t="shared" si="75"/>
        <v>0</v>
      </c>
      <c r="Q158" s="158">
        <f t="shared" si="75"/>
        <v>0</v>
      </c>
      <c r="R158" s="158">
        <f t="shared" si="75"/>
        <v>0</v>
      </c>
      <c r="S158" s="158">
        <f t="shared" si="75"/>
        <v>0</v>
      </c>
      <c r="T158" s="158">
        <f t="shared" si="75"/>
        <v>0</v>
      </c>
      <c r="U158" s="158">
        <f t="shared" si="75"/>
        <v>0</v>
      </c>
      <c r="V158" s="158">
        <f t="shared" si="75"/>
        <v>0</v>
      </c>
      <c r="W158" s="158">
        <f t="shared" si="75"/>
        <v>0</v>
      </c>
      <c r="X158" s="158">
        <f t="shared" si="75"/>
        <v>0</v>
      </c>
      <c r="Y158" s="158">
        <f t="shared" si="75"/>
        <v>0</v>
      </c>
      <c r="Z158" s="158">
        <f t="shared" si="75"/>
        <v>0</v>
      </c>
      <c r="AA158" s="158">
        <f t="shared" si="75"/>
        <v>0</v>
      </c>
      <c r="AB158" s="158">
        <f t="shared" si="75"/>
        <v>0</v>
      </c>
      <c r="AC158" s="158">
        <f t="shared" si="75"/>
        <v>0</v>
      </c>
      <c r="AD158" s="158">
        <f t="shared" si="75"/>
        <v>0</v>
      </c>
      <c r="AE158" s="158">
        <f t="shared" si="75"/>
        <v>0</v>
      </c>
      <c r="AF158" s="158">
        <f t="shared" si="75"/>
        <v>0</v>
      </c>
    </row>
    <row r="159" spans="2:3" ht="23.25">
      <c r="B159" s="15" t="s">
        <v>244</v>
      </c>
      <c r="C159" s="155">
        <f>'1.Założenia'!B55</f>
        <v>0</v>
      </c>
    </row>
    <row r="160" spans="2:3" ht="25.5">
      <c r="B160" s="160" t="s">
        <v>28</v>
      </c>
      <c r="C160" s="161"/>
    </row>
    <row r="161" spans="2:4" ht="25.5">
      <c r="B161" s="160" t="s">
        <v>33</v>
      </c>
      <c r="C161" s="162"/>
      <c r="D161" s="68"/>
    </row>
    <row r="162" ht="12.75"/>
    <row r="163" ht="12.75"/>
    <row r="164" ht="12.75"/>
    <row r="165" ht="12.75"/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31" r:id="rId3"/>
  <ignoredErrors>
    <ignoredError sqref="D75:Q75 Y75:AF75 T75:X7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7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99" t="s">
        <v>184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33.5" customHeight="1" thickBot="1">
      <c r="A2" s="1"/>
      <c r="B2" s="301" t="s">
        <v>245</v>
      </c>
      <c r="C2" s="302"/>
      <c r="D2" s="303" t="s">
        <v>253</v>
      </c>
      <c r="E2" s="304"/>
      <c r="F2" s="304"/>
      <c r="G2" s="304"/>
      <c r="H2" s="304"/>
      <c r="I2" s="304"/>
      <c r="J2" s="304"/>
      <c r="K2" s="305"/>
    </row>
    <row r="3" spans="1:2" ht="29.25">
      <c r="A3" s="1"/>
      <c r="B3" s="18"/>
    </row>
    <row r="4" spans="1:4" ht="25.5" customHeight="1">
      <c r="A4" s="40"/>
      <c r="B4" s="41" t="s">
        <v>34</v>
      </c>
      <c r="C4" s="234">
        <f>'1.Założenia'!B23</f>
        <v>0</v>
      </c>
      <c r="D4" s="1" t="s">
        <v>247</v>
      </c>
    </row>
    <row r="5" spans="1:4" ht="20.25" customHeight="1">
      <c r="A5" s="1"/>
      <c r="B5" s="41" t="s">
        <v>40</v>
      </c>
      <c r="C5" s="153">
        <f>'1.Założenia'!B25</f>
        <v>0</v>
      </c>
      <c r="D5" s="1" t="s">
        <v>53</v>
      </c>
    </row>
    <row r="6" spans="1:4" ht="12.75">
      <c r="A6" s="1"/>
      <c r="D6" s="73"/>
    </row>
    <row r="7" spans="1:4" ht="12.75">
      <c r="A7" s="1"/>
      <c r="B7" s="74"/>
      <c r="C7" s="74"/>
      <c r="D7" s="74"/>
    </row>
    <row r="8" spans="1:11" ht="12.75">
      <c r="A8" s="1"/>
      <c r="B8" s="2" t="s">
        <v>246</v>
      </c>
      <c r="C8" s="185" t="s">
        <v>162</v>
      </c>
      <c r="D8" s="185" t="s">
        <v>162</v>
      </c>
      <c r="E8" s="186" t="s">
        <v>162</v>
      </c>
      <c r="F8" s="186" t="s">
        <v>162</v>
      </c>
      <c r="G8" s="186" t="s">
        <v>162</v>
      </c>
      <c r="H8" s="186" t="s">
        <v>162</v>
      </c>
      <c r="I8" s="186" t="s">
        <v>162</v>
      </c>
      <c r="J8" s="186" t="s">
        <v>162</v>
      </c>
      <c r="K8" s="186" t="s">
        <v>162</v>
      </c>
    </row>
    <row r="9" spans="1:11" ht="12.75">
      <c r="A9" s="42"/>
      <c r="B9" s="12"/>
      <c r="C9" s="185">
        <v>0</v>
      </c>
      <c r="D9" s="185">
        <v>1</v>
      </c>
      <c r="E9" s="187">
        <v>2</v>
      </c>
      <c r="F9" s="187">
        <v>3</v>
      </c>
      <c r="G9" s="187">
        <v>4</v>
      </c>
      <c r="H9" s="187">
        <v>5</v>
      </c>
      <c r="I9" s="187">
        <v>6</v>
      </c>
      <c r="J9" s="187">
        <v>7</v>
      </c>
      <c r="K9" s="187">
        <v>8</v>
      </c>
    </row>
    <row r="10" spans="1:11" ht="12.75">
      <c r="A10" s="163"/>
      <c r="B10" s="163" t="s">
        <v>161</v>
      </c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2.75">
      <c r="A11" s="14">
        <v>1</v>
      </c>
      <c r="B11" s="65" t="s">
        <v>185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14">
        <v>2</v>
      </c>
      <c r="B12" s="65" t="s">
        <v>186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14">
        <v>3</v>
      </c>
      <c r="B13" s="65" t="s">
        <v>187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>
      <c r="A14" s="14">
        <v>4</v>
      </c>
      <c r="B14" s="65" t="s">
        <v>188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2.75">
      <c r="A15" s="163">
        <v>5</v>
      </c>
      <c r="B15" s="164" t="s">
        <v>189</v>
      </c>
      <c r="C15" s="168">
        <f>C11-C12-C13-C14</f>
        <v>0</v>
      </c>
      <c r="D15" s="168">
        <f aca="true" t="shared" si="0" ref="D15:K15">D11-D12-D13-D14</f>
        <v>0</v>
      </c>
      <c r="E15" s="168">
        <f t="shared" si="0"/>
        <v>0</v>
      </c>
      <c r="F15" s="168">
        <f t="shared" si="0"/>
        <v>0</v>
      </c>
      <c r="G15" s="168">
        <f t="shared" si="0"/>
        <v>0</v>
      </c>
      <c r="H15" s="168">
        <f t="shared" si="0"/>
        <v>0</v>
      </c>
      <c r="I15" s="168">
        <f t="shared" si="0"/>
        <v>0</v>
      </c>
      <c r="J15" s="168">
        <f t="shared" si="0"/>
        <v>0</v>
      </c>
      <c r="K15" s="168">
        <f t="shared" si="0"/>
        <v>0</v>
      </c>
    </row>
    <row r="16" spans="1:11" ht="14.25">
      <c r="A16" s="7">
        <v>6</v>
      </c>
      <c r="B16" s="8" t="s">
        <v>248</v>
      </c>
      <c r="C16" s="165">
        <f>1</f>
        <v>1</v>
      </c>
      <c r="D16" s="166">
        <f>1/(1+$C$4)^D9</f>
        <v>1</v>
      </c>
      <c r="E16" s="166">
        <f aca="true" t="shared" si="1" ref="E16:K16">1/(1+$C$4)^E9</f>
        <v>1</v>
      </c>
      <c r="F16" s="166">
        <f t="shared" si="1"/>
        <v>1</v>
      </c>
      <c r="G16" s="166">
        <f t="shared" si="1"/>
        <v>1</v>
      </c>
      <c r="H16" s="166">
        <f t="shared" si="1"/>
        <v>1</v>
      </c>
      <c r="I16" s="166">
        <f t="shared" si="1"/>
        <v>1</v>
      </c>
      <c r="J16" s="166">
        <f t="shared" si="1"/>
        <v>1</v>
      </c>
      <c r="K16" s="166">
        <f t="shared" si="1"/>
        <v>1</v>
      </c>
    </row>
    <row r="17" spans="1:11" ht="13.5" thickBot="1">
      <c r="A17" s="163">
        <v>7</v>
      </c>
      <c r="B17" s="164" t="s">
        <v>190</v>
      </c>
      <c r="C17" s="169">
        <f>ROUND(C15*C16,2)</f>
        <v>0</v>
      </c>
      <c r="D17" s="170">
        <f aca="true" t="shared" si="2" ref="D17:K17">ROUND(D15*D16,2)</f>
        <v>0</v>
      </c>
      <c r="E17" s="170">
        <f t="shared" si="2"/>
        <v>0</v>
      </c>
      <c r="F17" s="170">
        <f>ROUND(F15*F16,2)</f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2"/>
        <v>0</v>
      </c>
    </row>
    <row r="18" spans="1:11" ht="13.5" thickBot="1">
      <c r="A18" s="183">
        <v>8</v>
      </c>
      <c r="B18" s="184" t="s">
        <v>191</v>
      </c>
      <c r="C18" s="182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5"/>
      <c r="D19" s="76"/>
      <c r="E19" s="76"/>
      <c r="F19" s="76"/>
      <c r="G19" s="76"/>
      <c r="H19" s="76"/>
      <c r="I19" s="22"/>
      <c r="J19" s="22"/>
      <c r="K19" s="22"/>
    </row>
    <row r="20" spans="1:11" ht="19.5" thickBot="1">
      <c r="A20" s="174" t="s">
        <v>192</v>
      </c>
      <c r="B20" s="172"/>
      <c r="C20" s="173"/>
      <c r="D20" s="173"/>
      <c r="E20" s="173"/>
      <c r="F20" s="173"/>
      <c r="G20" s="171"/>
      <c r="H20" s="171"/>
      <c r="I20" s="171"/>
      <c r="J20" s="171"/>
      <c r="K20" s="171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198" t="s">
        <v>193</v>
      </c>
      <c r="C22" s="199"/>
      <c r="D22" s="200"/>
    </row>
    <row r="23" spans="1:3" ht="13.5" thickBot="1">
      <c r="A23" s="1"/>
      <c r="C23" s="10"/>
    </row>
    <row r="24" spans="1:4" ht="27" customHeight="1" thickBot="1">
      <c r="A24" s="53"/>
      <c r="B24" s="181" t="s">
        <v>210</v>
      </c>
      <c r="C24" s="197"/>
      <c r="D24" s="1"/>
    </row>
    <row r="25" spans="1:7" ht="13.5" thickBot="1">
      <c r="A25" s="1"/>
      <c r="C25" s="11"/>
      <c r="G25" s="125"/>
    </row>
    <row r="26" spans="1:5" ht="13.5" thickBot="1">
      <c r="A26" s="1"/>
      <c r="B26" s="177" t="s">
        <v>213</v>
      </c>
      <c r="C26" s="178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79" t="s">
        <v>214</v>
      </c>
      <c r="C28" s="180" t="e">
        <f>ROUNDDOWN(C26/C24,4)</f>
        <v>#DIV/0!</v>
      </c>
      <c r="D28" s="77"/>
      <c r="E28" s="78"/>
      <c r="F28" s="78"/>
      <c r="G28" s="126"/>
      <c r="H28" s="78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194</v>
      </c>
      <c r="C31" s="154">
        <f>'1.Założenia'!B27</f>
        <v>0</v>
      </c>
      <c r="D31" s="235" t="s">
        <v>220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5" t="s">
        <v>195</v>
      </c>
      <c r="C35" s="176" t="e">
        <f>IF(C28&lt;C31,C28,C31)</f>
        <v>#DIV/0!</v>
      </c>
      <c r="D35" s="79" t="s">
        <v>221</v>
      </c>
    </row>
    <row r="36" ht="12.75">
      <c r="A36" s="1"/>
    </row>
    <row r="37" spans="1:3" ht="12.75">
      <c r="A37" s="1"/>
      <c r="B37" s="127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28">
      <selection activeCell="E50" sqref="E50"/>
    </sheetView>
  </sheetViews>
  <sheetFormatPr defaultColWidth="9.140625" defaultRowHeight="12.75"/>
  <cols>
    <col min="1" max="1" width="4.7109375" style="83" customWidth="1"/>
    <col min="2" max="2" width="53.28125" style="83" customWidth="1"/>
    <col min="3" max="16384" width="9.140625" style="83" customWidth="1"/>
  </cols>
  <sheetData>
    <row r="2" spans="1:12" ht="53.25" customHeight="1">
      <c r="A2" s="294" t="s">
        <v>59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4" spans="2:10" ht="12.75">
      <c r="B4" s="82"/>
      <c r="C4" s="82"/>
      <c r="D4" s="82"/>
      <c r="E4" s="82"/>
      <c r="F4" s="82"/>
      <c r="G4" s="82"/>
      <c r="H4" s="82"/>
      <c r="I4" s="82"/>
      <c r="J4" s="82"/>
    </row>
    <row r="5" spans="2:15" ht="12.75">
      <c r="B5" s="201" t="s">
        <v>208</v>
      </c>
      <c r="C5" s="202"/>
      <c r="D5" s="86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</row>
    <row r="6" spans="2:15" ht="12.75">
      <c r="B6" s="88"/>
      <c r="C6" s="82"/>
      <c r="D6" s="86"/>
      <c r="E6" s="86"/>
      <c r="F6" s="86"/>
      <c r="G6" s="86"/>
      <c r="H6" s="86"/>
      <c r="I6" s="86"/>
      <c r="J6" s="86"/>
      <c r="K6" s="87"/>
      <c r="L6" s="87"/>
      <c r="M6" s="87"/>
      <c r="N6" s="87"/>
      <c r="O6" s="87"/>
    </row>
    <row r="7" spans="2:15" ht="12.75">
      <c r="B7" s="86"/>
      <c r="C7" s="82"/>
      <c r="D7" s="86"/>
      <c r="E7" s="86"/>
      <c r="F7" s="86"/>
      <c r="G7" s="86"/>
      <c r="H7" s="86"/>
      <c r="I7" s="86"/>
      <c r="J7" s="86"/>
      <c r="K7" s="87"/>
      <c r="L7" s="87"/>
      <c r="M7" s="87"/>
      <c r="N7" s="87"/>
      <c r="O7" s="87"/>
    </row>
    <row r="8" spans="1:22" ht="15">
      <c r="A8" s="310" t="s">
        <v>163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</row>
    <row r="11" spans="2:22" ht="12.75">
      <c r="B11" s="196" t="s">
        <v>249</v>
      </c>
      <c r="C11" s="306" t="s">
        <v>206</v>
      </c>
      <c r="D11" s="307"/>
      <c r="E11" s="308"/>
      <c r="F11" s="306" t="s">
        <v>207</v>
      </c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</row>
    <row r="12" spans="3:22" ht="12.75">
      <c r="C12" s="251" t="s">
        <v>35</v>
      </c>
      <c r="D12" s="251" t="s">
        <v>35</v>
      </c>
      <c r="E12" s="251" t="s">
        <v>35</v>
      </c>
      <c r="F12" s="251" t="s">
        <v>35</v>
      </c>
      <c r="G12" s="251" t="s">
        <v>35</v>
      </c>
      <c r="H12" s="251" t="s">
        <v>35</v>
      </c>
      <c r="I12" s="251" t="s">
        <v>35</v>
      </c>
      <c r="J12" s="251" t="s">
        <v>35</v>
      </c>
      <c r="K12" s="251" t="s">
        <v>35</v>
      </c>
      <c r="L12" s="251" t="s">
        <v>35</v>
      </c>
      <c r="M12" s="251" t="s">
        <v>35</v>
      </c>
      <c r="N12" s="251" t="s">
        <v>35</v>
      </c>
      <c r="O12" s="251" t="s">
        <v>35</v>
      </c>
      <c r="P12" s="251" t="s">
        <v>35</v>
      </c>
      <c r="Q12" s="251" t="s">
        <v>35</v>
      </c>
      <c r="R12" s="251" t="s">
        <v>35</v>
      </c>
      <c r="S12" s="251" t="s">
        <v>35</v>
      </c>
      <c r="T12" s="251" t="s">
        <v>35</v>
      </c>
      <c r="U12" s="251" t="s">
        <v>35</v>
      </c>
      <c r="V12" s="251" t="s">
        <v>35</v>
      </c>
    </row>
    <row r="13" spans="1:22" ht="12.75">
      <c r="A13" s="248" t="s">
        <v>2</v>
      </c>
      <c r="B13" s="249" t="s">
        <v>3</v>
      </c>
      <c r="C13" s="250" t="s">
        <v>31</v>
      </c>
      <c r="D13" s="250" t="s">
        <v>31</v>
      </c>
      <c r="E13" s="250" t="s">
        <v>31</v>
      </c>
      <c r="F13" s="250" t="s">
        <v>31</v>
      </c>
      <c r="G13" s="250" t="s">
        <v>31</v>
      </c>
      <c r="H13" s="250" t="s">
        <v>31</v>
      </c>
      <c r="I13" s="250" t="s">
        <v>31</v>
      </c>
      <c r="J13" s="250" t="s">
        <v>31</v>
      </c>
      <c r="K13" s="250" t="s">
        <v>31</v>
      </c>
      <c r="L13" s="250" t="s">
        <v>31</v>
      </c>
      <c r="M13" s="250" t="s">
        <v>31</v>
      </c>
      <c r="N13" s="250" t="s">
        <v>31</v>
      </c>
      <c r="O13" s="250" t="s">
        <v>31</v>
      </c>
      <c r="P13" s="250" t="s">
        <v>31</v>
      </c>
      <c r="Q13" s="250" t="s">
        <v>31</v>
      </c>
      <c r="R13" s="250" t="s">
        <v>31</v>
      </c>
      <c r="S13" s="250" t="s">
        <v>31</v>
      </c>
      <c r="T13" s="250" t="s">
        <v>31</v>
      </c>
      <c r="U13" s="250" t="s">
        <v>31</v>
      </c>
      <c r="V13" s="250" t="s">
        <v>31</v>
      </c>
    </row>
    <row r="14" spans="1:22" ht="15.75" customHeight="1">
      <c r="A14" s="89" t="s">
        <v>60</v>
      </c>
      <c r="B14" s="90" t="s">
        <v>61</v>
      </c>
      <c r="C14" s="236">
        <f>SUM(C15:C18)</f>
        <v>0</v>
      </c>
      <c r="D14" s="236">
        <f aca="true" t="shared" si="0" ref="D14:V14">SUM(D15:D18)</f>
        <v>0</v>
      </c>
      <c r="E14" s="236">
        <f t="shared" si="0"/>
        <v>0</v>
      </c>
      <c r="F14" s="91">
        <f t="shared" si="0"/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1">
        <f t="shared" si="0"/>
        <v>0</v>
      </c>
      <c r="U14" s="91">
        <f t="shared" si="0"/>
        <v>0</v>
      </c>
      <c r="V14" s="91">
        <f t="shared" si="0"/>
        <v>0</v>
      </c>
    </row>
    <row r="15" spans="1:22" ht="21.75" customHeight="1">
      <c r="A15" s="92" t="s">
        <v>62</v>
      </c>
      <c r="B15" s="93" t="s">
        <v>63</v>
      </c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16.5" customHeight="1">
      <c r="A16" s="92" t="s">
        <v>64</v>
      </c>
      <c r="B16" s="93" t="s">
        <v>65</v>
      </c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15.75" customHeight="1">
      <c r="A17" s="92" t="s">
        <v>66</v>
      </c>
      <c r="B17" s="93" t="s">
        <v>67</v>
      </c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17.25" customHeight="1">
      <c r="A18" s="92" t="s">
        <v>68</v>
      </c>
      <c r="B18" s="93" t="s">
        <v>69</v>
      </c>
      <c r="C18" s="94"/>
      <c r="D18" s="94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16.5" customHeight="1">
      <c r="A19" s="96" t="s">
        <v>70</v>
      </c>
      <c r="B19" s="97" t="s">
        <v>71</v>
      </c>
      <c r="C19" s="236">
        <f>SUM(C20:C27)</f>
        <v>0</v>
      </c>
      <c r="D19" s="236">
        <f aca="true" t="shared" si="1" ref="D19:V19">SUM(D20:D27)</f>
        <v>0</v>
      </c>
      <c r="E19" s="236">
        <f t="shared" si="1"/>
        <v>0</v>
      </c>
      <c r="F19" s="91">
        <f>SUM(F20:F27)</f>
        <v>0</v>
      </c>
      <c r="G19" s="91">
        <f t="shared" si="1"/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  <c r="Q19" s="91">
        <f t="shared" si="1"/>
        <v>0</v>
      </c>
      <c r="R19" s="91">
        <f t="shared" si="1"/>
        <v>0</v>
      </c>
      <c r="S19" s="91">
        <f t="shared" si="1"/>
        <v>0</v>
      </c>
      <c r="T19" s="91">
        <f t="shared" si="1"/>
        <v>0</v>
      </c>
      <c r="U19" s="91">
        <f t="shared" si="1"/>
        <v>0</v>
      </c>
      <c r="V19" s="91">
        <f t="shared" si="1"/>
        <v>0</v>
      </c>
    </row>
    <row r="20" spans="1:22" ht="17.25" customHeight="1">
      <c r="A20" s="98" t="s">
        <v>62</v>
      </c>
      <c r="B20" s="99" t="s">
        <v>72</v>
      </c>
      <c r="C20" s="94"/>
      <c r="D20" s="94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1:22" ht="16.5" customHeight="1">
      <c r="A21" s="98" t="s">
        <v>64</v>
      </c>
      <c r="B21" s="99" t="s">
        <v>73</v>
      </c>
      <c r="C21" s="94"/>
      <c r="D21" s="94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18.75" customHeight="1">
      <c r="A22" s="98" t="s">
        <v>66</v>
      </c>
      <c r="B22" s="99" t="s">
        <v>74</v>
      </c>
      <c r="C22" s="94"/>
      <c r="D22" s="94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16.5" customHeight="1">
      <c r="A23" s="98" t="s">
        <v>68</v>
      </c>
      <c r="B23" s="99" t="s">
        <v>75</v>
      </c>
      <c r="C23" s="94"/>
      <c r="D23" s="94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15" customHeight="1">
      <c r="A24" s="98" t="s">
        <v>76</v>
      </c>
      <c r="B24" s="99" t="s">
        <v>77</v>
      </c>
      <c r="C24" s="94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22.5" customHeight="1">
      <c r="A25" s="98" t="s">
        <v>78</v>
      </c>
      <c r="B25" s="99" t="s">
        <v>164</v>
      </c>
      <c r="C25" s="94"/>
      <c r="D25" s="94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20.25" customHeight="1">
      <c r="A26" s="98" t="s">
        <v>79</v>
      </c>
      <c r="B26" s="99" t="s">
        <v>80</v>
      </c>
      <c r="C26" s="94"/>
      <c r="D26" s="94"/>
      <c r="E26" s="9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18" customHeight="1">
      <c r="A27" s="92" t="s">
        <v>81</v>
      </c>
      <c r="B27" s="93" t="s">
        <v>82</v>
      </c>
      <c r="C27" s="94"/>
      <c r="D27" s="94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17.25" customHeight="1">
      <c r="A28" s="100" t="s">
        <v>83</v>
      </c>
      <c r="B28" s="101" t="s">
        <v>84</v>
      </c>
      <c r="C28" s="237">
        <f>C14-C19</f>
        <v>0</v>
      </c>
      <c r="D28" s="237">
        <f aca="true" t="shared" si="2" ref="D28:V28">D14-D19</f>
        <v>0</v>
      </c>
      <c r="E28" s="237">
        <f t="shared" si="2"/>
        <v>0</v>
      </c>
      <c r="F28" s="102">
        <f t="shared" si="2"/>
        <v>0</v>
      </c>
      <c r="G28" s="102">
        <f t="shared" si="2"/>
        <v>0</v>
      </c>
      <c r="H28" s="102">
        <f t="shared" si="2"/>
        <v>0</v>
      </c>
      <c r="I28" s="102">
        <f t="shared" si="2"/>
        <v>0</v>
      </c>
      <c r="J28" s="102">
        <f t="shared" si="2"/>
        <v>0</v>
      </c>
      <c r="K28" s="102">
        <f t="shared" si="2"/>
        <v>0</v>
      </c>
      <c r="L28" s="102">
        <f t="shared" si="2"/>
        <v>0</v>
      </c>
      <c r="M28" s="102">
        <f t="shared" si="2"/>
        <v>0</v>
      </c>
      <c r="N28" s="102">
        <f t="shared" si="2"/>
        <v>0</v>
      </c>
      <c r="O28" s="102">
        <f t="shared" si="2"/>
        <v>0</v>
      </c>
      <c r="P28" s="102">
        <f t="shared" si="2"/>
        <v>0</v>
      </c>
      <c r="Q28" s="102">
        <f t="shared" si="2"/>
        <v>0</v>
      </c>
      <c r="R28" s="102">
        <f t="shared" si="2"/>
        <v>0</v>
      </c>
      <c r="S28" s="102">
        <f t="shared" si="2"/>
        <v>0</v>
      </c>
      <c r="T28" s="102">
        <f t="shared" si="2"/>
        <v>0</v>
      </c>
      <c r="U28" s="102">
        <f t="shared" si="2"/>
        <v>0</v>
      </c>
      <c r="V28" s="102">
        <f t="shared" si="2"/>
        <v>0</v>
      </c>
    </row>
    <row r="29" spans="1:22" ht="16.5" customHeight="1">
      <c r="A29" s="89" t="s">
        <v>85</v>
      </c>
      <c r="B29" s="90" t="s">
        <v>86</v>
      </c>
      <c r="C29" s="238"/>
      <c r="D29" s="238"/>
      <c r="E29" s="238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17.25" customHeight="1">
      <c r="A30" s="89" t="s">
        <v>87</v>
      </c>
      <c r="B30" s="90" t="s">
        <v>88</v>
      </c>
      <c r="C30" s="238"/>
      <c r="D30" s="238"/>
      <c r="E30" s="23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2" ht="15.75" customHeight="1">
      <c r="A31" s="100" t="s">
        <v>89</v>
      </c>
      <c r="B31" s="101" t="s">
        <v>96</v>
      </c>
      <c r="C31" s="237">
        <f aca="true" t="shared" si="3" ref="C31:V31">C28+C29-C30</f>
        <v>0</v>
      </c>
      <c r="D31" s="237">
        <f t="shared" si="3"/>
        <v>0</v>
      </c>
      <c r="E31" s="237">
        <f t="shared" si="3"/>
        <v>0</v>
      </c>
      <c r="F31" s="102">
        <f>F28+F29-F30</f>
        <v>0</v>
      </c>
      <c r="G31" s="102">
        <f t="shared" si="3"/>
        <v>0</v>
      </c>
      <c r="H31" s="102">
        <f t="shared" si="3"/>
        <v>0</v>
      </c>
      <c r="I31" s="102">
        <f t="shared" si="3"/>
        <v>0</v>
      </c>
      <c r="J31" s="102">
        <f t="shared" si="3"/>
        <v>0</v>
      </c>
      <c r="K31" s="102">
        <f t="shared" si="3"/>
        <v>0</v>
      </c>
      <c r="L31" s="102">
        <f t="shared" si="3"/>
        <v>0</v>
      </c>
      <c r="M31" s="102">
        <f t="shared" si="3"/>
        <v>0</v>
      </c>
      <c r="N31" s="102">
        <f t="shared" si="3"/>
        <v>0</v>
      </c>
      <c r="O31" s="102">
        <f t="shared" si="3"/>
        <v>0</v>
      </c>
      <c r="P31" s="102">
        <f t="shared" si="3"/>
        <v>0</v>
      </c>
      <c r="Q31" s="102">
        <f t="shared" si="3"/>
        <v>0</v>
      </c>
      <c r="R31" s="102">
        <f t="shared" si="3"/>
        <v>0</v>
      </c>
      <c r="S31" s="102">
        <f t="shared" si="3"/>
        <v>0</v>
      </c>
      <c r="T31" s="102">
        <f t="shared" si="3"/>
        <v>0</v>
      </c>
      <c r="U31" s="102">
        <f t="shared" si="3"/>
        <v>0</v>
      </c>
      <c r="V31" s="102">
        <f t="shared" si="3"/>
        <v>0</v>
      </c>
    </row>
    <row r="32" spans="1:22" ht="17.25" customHeight="1">
      <c r="A32" s="89" t="s">
        <v>90</v>
      </c>
      <c r="B32" s="90" t="s">
        <v>91</v>
      </c>
      <c r="C32" s="238"/>
      <c r="D32" s="238"/>
      <c r="E32" s="238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</row>
    <row r="33" spans="1:22" ht="13.5" customHeight="1">
      <c r="A33" s="89" t="s">
        <v>92</v>
      </c>
      <c r="B33" s="90" t="s">
        <v>93</v>
      </c>
      <c r="C33" s="238"/>
      <c r="D33" s="238"/>
      <c r="E33" s="238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</row>
    <row r="34" spans="1:22" ht="17.25" customHeight="1">
      <c r="A34" s="104" t="s">
        <v>62</v>
      </c>
      <c r="B34" s="101" t="s">
        <v>203</v>
      </c>
      <c r="C34" s="237">
        <f>C31+C32-C33</f>
        <v>0</v>
      </c>
      <c r="D34" s="237">
        <f aca="true" t="shared" si="4" ref="D34:V34">D31+D32-D33</f>
        <v>0</v>
      </c>
      <c r="E34" s="237">
        <f t="shared" si="4"/>
        <v>0</v>
      </c>
      <c r="F34" s="102">
        <f t="shared" si="4"/>
        <v>0</v>
      </c>
      <c r="G34" s="102">
        <f t="shared" si="4"/>
        <v>0</v>
      </c>
      <c r="H34" s="102">
        <f t="shared" si="4"/>
        <v>0</v>
      </c>
      <c r="I34" s="102">
        <f t="shared" si="4"/>
        <v>0</v>
      </c>
      <c r="J34" s="102">
        <f t="shared" si="4"/>
        <v>0</v>
      </c>
      <c r="K34" s="102">
        <f t="shared" si="4"/>
        <v>0</v>
      </c>
      <c r="L34" s="102">
        <f t="shared" si="4"/>
        <v>0</v>
      </c>
      <c r="M34" s="102">
        <f t="shared" si="4"/>
        <v>0</v>
      </c>
      <c r="N34" s="102">
        <f t="shared" si="4"/>
        <v>0</v>
      </c>
      <c r="O34" s="102">
        <f t="shared" si="4"/>
        <v>0</v>
      </c>
      <c r="P34" s="102">
        <f t="shared" si="4"/>
        <v>0</v>
      </c>
      <c r="Q34" s="102">
        <f t="shared" si="4"/>
        <v>0</v>
      </c>
      <c r="R34" s="102">
        <f t="shared" si="4"/>
        <v>0</v>
      </c>
      <c r="S34" s="102">
        <f t="shared" si="4"/>
        <v>0</v>
      </c>
      <c r="T34" s="102">
        <f t="shared" si="4"/>
        <v>0</v>
      </c>
      <c r="U34" s="102">
        <f t="shared" si="4"/>
        <v>0</v>
      </c>
      <c r="V34" s="102">
        <f t="shared" si="4"/>
        <v>0</v>
      </c>
    </row>
    <row r="35" spans="1:22" ht="19.5" customHeight="1">
      <c r="A35" s="105" t="s">
        <v>200</v>
      </c>
      <c r="B35" s="90" t="s">
        <v>94</v>
      </c>
      <c r="C35" s="238"/>
      <c r="D35" s="238"/>
      <c r="E35" s="238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2" ht="15" customHeight="1">
      <c r="A36" s="105" t="s">
        <v>201</v>
      </c>
      <c r="B36" s="90" t="s">
        <v>95</v>
      </c>
      <c r="C36" s="238"/>
      <c r="D36" s="238"/>
      <c r="E36" s="238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22" ht="15.75" customHeight="1">
      <c r="A37" s="189" t="s">
        <v>202</v>
      </c>
      <c r="B37" s="190" t="s">
        <v>204</v>
      </c>
      <c r="C37" s="188">
        <f aca="true" t="shared" si="5" ref="C37:V37">C34-C35-C36</f>
        <v>0</v>
      </c>
      <c r="D37" s="188">
        <f t="shared" si="5"/>
        <v>0</v>
      </c>
      <c r="E37" s="188">
        <f t="shared" si="5"/>
        <v>0</v>
      </c>
      <c r="F37" s="188">
        <f t="shared" si="5"/>
        <v>0</v>
      </c>
      <c r="G37" s="188">
        <f t="shared" si="5"/>
        <v>0</v>
      </c>
      <c r="H37" s="188">
        <f t="shared" si="5"/>
        <v>0</v>
      </c>
      <c r="I37" s="188">
        <f t="shared" si="5"/>
        <v>0</v>
      </c>
      <c r="J37" s="188">
        <f t="shared" si="5"/>
        <v>0</v>
      </c>
      <c r="K37" s="188">
        <f t="shared" si="5"/>
        <v>0</v>
      </c>
      <c r="L37" s="188">
        <f t="shared" si="5"/>
        <v>0</v>
      </c>
      <c r="M37" s="188">
        <f t="shared" si="5"/>
        <v>0</v>
      </c>
      <c r="N37" s="188">
        <f t="shared" si="5"/>
        <v>0</v>
      </c>
      <c r="O37" s="188">
        <f t="shared" si="5"/>
        <v>0</v>
      </c>
      <c r="P37" s="188">
        <f t="shared" si="5"/>
        <v>0</v>
      </c>
      <c r="Q37" s="188">
        <f t="shared" si="5"/>
        <v>0</v>
      </c>
      <c r="R37" s="188">
        <f t="shared" si="5"/>
        <v>0</v>
      </c>
      <c r="S37" s="188">
        <f t="shared" si="5"/>
        <v>0</v>
      </c>
      <c r="T37" s="188">
        <f t="shared" si="5"/>
        <v>0</v>
      </c>
      <c r="U37" s="188">
        <f t="shared" si="5"/>
        <v>0</v>
      </c>
      <c r="V37" s="188">
        <f t="shared" si="5"/>
        <v>0</v>
      </c>
    </row>
    <row r="41" spans="2:22" ht="12.75">
      <c r="B41" s="196" t="s">
        <v>250</v>
      </c>
      <c r="C41" s="306" t="s">
        <v>206</v>
      </c>
      <c r="D41" s="307"/>
      <c r="E41" s="308"/>
      <c r="F41" s="306" t="s">
        <v>207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</row>
    <row r="42" spans="3:22" ht="12.75">
      <c r="C42" s="251" t="s">
        <v>35</v>
      </c>
      <c r="D42" s="251" t="s">
        <v>35</v>
      </c>
      <c r="E42" s="251" t="s">
        <v>35</v>
      </c>
      <c r="F42" s="251" t="s">
        <v>35</v>
      </c>
      <c r="G42" s="251" t="s">
        <v>35</v>
      </c>
      <c r="H42" s="251" t="s">
        <v>35</v>
      </c>
      <c r="I42" s="251" t="s">
        <v>35</v>
      </c>
      <c r="J42" s="251" t="s">
        <v>35</v>
      </c>
      <c r="K42" s="251" t="s">
        <v>35</v>
      </c>
      <c r="L42" s="251" t="s">
        <v>35</v>
      </c>
      <c r="M42" s="251" t="s">
        <v>35</v>
      </c>
      <c r="N42" s="251" t="s">
        <v>35</v>
      </c>
      <c r="O42" s="251" t="s">
        <v>35</v>
      </c>
      <c r="P42" s="251" t="s">
        <v>35</v>
      </c>
      <c r="Q42" s="251" t="s">
        <v>35</v>
      </c>
      <c r="R42" s="251" t="s">
        <v>35</v>
      </c>
      <c r="S42" s="251" t="s">
        <v>35</v>
      </c>
      <c r="T42" s="251" t="s">
        <v>35</v>
      </c>
      <c r="U42" s="251" t="s">
        <v>35</v>
      </c>
      <c r="V42" s="251" t="s">
        <v>35</v>
      </c>
    </row>
    <row r="43" spans="1:22" ht="12.75">
      <c r="A43" s="252" t="s">
        <v>2</v>
      </c>
      <c r="B43" s="253" t="s">
        <v>3</v>
      </c>
      <c r="C43" s="250" t="s">
        <v>31</v>
      </c>
      <c r="D43" s="250" t="s">
        <v>31</v>
      </c>
      <c r="E43" s="250" t="s">
        <v>31</v>
      </c>
      <c r="F43" s="250" t="s">
        <v>31</v>
      </c>
      <c r="G43" s="250" t="s">
        <v>31</v>
      </c>
      <c r="H43" s="250" t="s">
        <v>31</v>
      </c>
      <c r="I43" s="250" t="s">
        <v>31</v>
      </c>
      <c r="J43" s="250" t="s">
        <v>31</v>
      </c>
      <c r="K43" s="250" t="s">
        <v>31</v>
      </c>
      <c r="L43" s="250" t="s">
        <v>31</v>
      </c>
      <c r="M43" s="250" t="s">
        <v>31</v>
      </c>
      <c r="N43" s="250" t="s">
        <v>31</v>
      </c>
      <c r="O43" s="250" t="s">
        <v>31</v>
      </c>
      <c r="P43" s="250" t="s">
        <v>31</v>
      </c>
      <c r="Q43" s="250" t="s">
        <v>31</v>
      </c>
      <c r="R43" s="250" t="s">
        <v>31</v>
      </c>
      <c r="S43" s="250" t="s">
        <v>31</v>
      </c>
      <c r="T43" s="250" t="s">
        <v>31</v>
      </c>
      <c r="U43" s="250" t="s">
        <v>31</v>
      </c>
      <c r="V43" s="250" t="s">
        <v>31</v>
      </c>
    </row>
    <row r="44" spans="1:22" ht="12.75">
      <c r="A44" s="252"/>
      <c r="B44" s="252" t="s">
        <v>128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</row>
    <row r="45" spans="1:22" ht="12.75">
      <c r="A45" s="100" t="s">
        <v>6</v>
      </c>
      <c r="B45" s="101" t="s">
        <v>97</v>
      </c>
      <c r="C45" s="237">
        <f>C46+C47+C50+C51+C52</f>
        <v>0</v>
      </c>
      <c r="D45" s="237">
        <f aca="true" t="shared" si="6" ref="D45:V45">D46+D47+D50+D51+D52</f>
        <v>0</v>
      </c>
      <c r="E45" s="237">
        <f t="shared" si="6"/>
        <v>0</v>
      </c>
      <c r="F45" s="102">
        <f t="shared" si="6"/>
        <v>0</v>
      </c>
      <c r="G45" s="102">
        <f t="shared" si="6"/>
        <v>0</v>
      </c>
      <c r="H45" s="102">
        <f t="shared" si="6"/>
        <v>0</v>
      </c>
      <c r="I45" s="102">
        <f t="shared" si="6"/>
        <v>0</v>
      </c>
      <c r="J45" s="102">
        <f t="shared" si="6"/>
        <v>0</v>
      </c>
      <c r="K45" s="102">
        <f t="shared" si="6"/>
        <v>0</v>
      </c>
      <c r="L45" s="102">
        <f t="shared" si="6"/>
        <v>0</v>
      </c>
      <c r="M45" s="102">
        <f t="shared" si="6"/>
        <v>0</v>
      </c>
      <c r="N45" s="102">
        <f t="shared" si="6"/>
        <v>0</v>
      </c>
      <c r="O45" s="102">
        <f t="shared" si="6"/>
        <v>0</v>
      </c>
      <c r="P45" s="102">
        <f t="shared" si="6"/>
        <v>0</v>
      </c>
      <c r="Q45" s="102">
        <f t="shared" si="6"/>
        <v>0</v>
      </c>
      <c r="R45" s="102">
        <f t="shared" si="6"/>
        <v>0</v>
      </c>
      <c r="S45" s="102">
        <f t="shared" si="6"/>
        <v>0</v>
      </c>
      <c r="T45" s="102">
        <f t="shared" si="6"/>
        <v>0</v>
      </c>
      <c r="U45" s="102">
        <f t="shared" si="6"/>
        <v>0</v>
      </c>
      <c r="V45" s="102">
        <f t="shared" si="6"/>
        <v>0</v>
      </c>
    </row>
    <row r="46" spans="1:22" ht="18" customHeight="1">
      <c r="A46" s="106" t="s">
        <v>4</v>
      </c>
      <c r="B46" s="107" t="s">
        <v>98</v>
      </c>
      <c r="C46" s="239"/>
      <c r="D46" s="239"/>
      <c r="E46" s="239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ht="18.75" customHeight="1">
      <c r="A47" s="106" t="s">
        <v>5</v>
      </c>
      <c r="B47" s="107" t="s">
        <v>99</v>
      </c>
      <c r="C47" s="239">
        <f>C48+C49</f>
        <v>0</v>
      </c>
      <c r="D47" s="239">
        <f aca="true" t="shared" si="7" ref="D47:V47">D48+D49</f>
        <v>0</v>
      </c>
      <c r="E47" s="239">
        <f t="shared" si="7"/>
        <v>0</v>
      </c>
      <c r="F47" s="108">
        <f t="shared" si="7"/>
        <v>0</v>
      </c>
      <c r="G47" s="108">
        <f t="shared" si="7"/>
        <v>0</v>
      </c>
      <c r="H47" s="108">
        <f t="shared" si="7"/>
        <v>0</v>
      </c>
      <c r="I47" s="108">
        <f t="shared" si="7"/>
        <v>0</v>
      </c>
      <c r="J47" s="108">
        <f t="shared" si="7"/>
        <v>0</v>
      </c>
      <c r="K47" s="108">
        <f t="shared" si="7"/>
        <v>0</v>
      </c>
      <c r="L47" s="108">
        <f t="shared" si="7"/>
        <v>0</v>
      </c>
      <c r="M47" s="108">
        <f t="shared" si="7"/>
        <v>0</v>
      </c>
      <c r="N47" s="108">
        <f t="shared" si="7"/>
        <v>0</v>
      </c>
      <c r="O47" s="108">
        <f t="shared" si="7"/>
        <v>0</v>
      </c>
      <c r="P47" s="108">
        <f t="shared" si="7"/>
        <v>0</v>
      </c>
      <c r="Q47" s="108">
        <f t="shared" si="7"/>
        <v>0</v>
      </c>
      <c r="R47" s="108">
        <f t="shared" si="7"/>
        <v>0</v>
      </c>
      <c r="S47" s="108">
        <f t="shared" si="7"/>
        <v>0</v>
      </c>
      <c r="T47" s="108">
        <f t="shared" si="7"/>
        <v>0</v>
      </c>
      <c r="U47" s="108">
        <f t="shared" si="7"/>
        <v>0</v>
      </c>
      <c r="V47" s="108">
        <f t="shared" si="7"/>
        <v>0</v>
      </c>
    </row>
    <row r="48" spans="1:22" ht="16.5" customHeight="1">
      <c r="A48" s="106" t="s">
        <v>100</v>
      </c>
      <c r="B48" s="109" t="s">
        <v>101</v>
      </c>
      <c r="C48" s="94"/>
      <c r="D48" s="94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18.75" customHeight="1">
      <c r="A49" s="106" t="s">
        <v>102</v>
      </c>
      <c r="B49" s="109" t="s">
        <v>103</v>
      </c>
      <c r="C49" s="94"/>
      <c r="D49" s="94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17.25" customHeight="1">
      <c r="A50" s="106" t="s">
        <v>20</v>
      </c>
      <c r="B50" s="107" t="s">
        <v>104</v>
      </c>
      <c r="C50" s="94"/>
      <c r="D50" s="94"/>
      <c r="E50" s="94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ht="16.5" customHeight="1">
      <c r="A51" s="106" t="s">
        <v>105</v>
      </c>
      <c r="B51" s="107" t="s">
        <v>106</v>
      </c>
      <c r="C51" s="94"/>
      <c r="D51" s="94"/>
      <c r="E51" s="94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7.25" customHeight="1">
      <c r="A52" s="106" t="s">
        <v>107</v>
      </c>
      <c r="B52" s="107" t="s">
        <v>108</v>
      </c>
      <c r="C52" s="94"/>
      <c r="D52" s="94"/>
      <c r="E52" s="9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customHeight="1">
      <c r="A53" s="100" t="s">
        <v>7</v>
      </c>
      <c r="B53" s="101" t="s">
        <v>109</v>
      </c>
      <c r="C53" s="237">
        <f>C54+C55+C58</f>
        <v>0</v>
      </c>
      <c r="D53" s="237">
        <f aca="true" t="shared" si="8" ref="D53:V53">D54+D55+D56+D58</f>
        <v>0</v>
      </c>
      <c r="E53" s="237">
        <f t="shared" si="8"/>
        <v>0</v>
      </c>
      <c r="F53" s="102">
        <f t="shared" si="8"/>
        <v>0</v>
      </c>
      <c r="G53" s="102">
        <f t="shared" si="8"/>
        <v>0</v>
      </c>
      <c r="H53" s="102">
        <f t="shared" si="8"/>
        <v>0</v>
      </c>
      <c r="I53" s="102">
        <f t="shared" si="8"/>
        <v>0</v>
      </c>
      <c r="J53" s="102">
        <f t="shared" si="8"/>
        <v>0</v>
      </c>
      <c r="K53" s="102">
        <f t="shared" si="8"/>
        <v>0</v>
      </c>
      <c r="L53" s="102">
        <f t="shared" si="8"/>
        <v>0</v>
      </c>
      <c r="M53" s="102">
        <f t="shared" si="8"/>
        <v>0</v>
      </c>
      <c r="N53" s="102">
        <f t="shared" si="8"/>
        <v>0</v>
      </c>
      <c r="O53" s="102">
        <f t="shared" si="8"/>
        <v>0</v>
      </c>
      <c r="P53" s="102">
        <f t="shared" si="8"/>
        <v>0</v>
      </c>
      <c r="Q53" s="102">
        <f t="shared" si="8"/>
        <v>0</v>
      </c>
      <c r="R53" s="102">
        <f t="shared" si="8"/>
        <v>0</v>
      </c>
      <c r="S53" s="102">
        <f t="shared" si="8"/>
        <v>0</v>
      </c>
      <c r="T53" s="102">
        <f t="shared" si="8"/>
        <v>0</v>
      </c>
      <c r="U53" s="102">
        <f t="shared" si="8"/>
        <v>0</v>
      </c>
      <c r="V53" s="102">
        <f t="shared" si="8"/>
        <v>0</v>
      </c>
    </row>
    <row r="54" spans="1:22" ht="12.75">
      <c r="A54" s="106" t="s">
        <v>4</v>
      </c>
      <c r="B54" s="107" t="s">
        <v>110</v>
      </c>
      <c r="C54" s="239"/>
      <c r="D54" s="239"/>
      <c r="E54" s="239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ht="15.75" customHeight="1">
      <c r="A55" s="106" t="s">
        <v>5</v>
      </c>
      <c r="B55" s="107" t="s">
        <v>111</v>
      </c>
      <c r="C55" s="239"/>
      <c r="D55" s="239"/>
      <c r="E55" s="239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ht="15.75" customHeight="1">
      <c r="A56" s="106" t="s">
        <v>20</v>
      </c>
      <c r="B56" s="107" t="s">
        <v>112</v>
      </c>
      <c r="C56" s="239"/>
      <c r="D56" s="239"/>
      <c r="E56" s="239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ht="16.5" customHeight="1">
      <c r="A57" s="110"/>
      <c r="B57" s="111" t="s">
        <v>127</v>
      </c>
      <c r="C57" s="239">
        <f>C113</f>
        <v>0</v>
      </c>
      <c r="D57" s="239">
        <f aca="true" t="shared" si="9" ref="D57:V57">D113</f>
        <v>0</v>
      </c>
      <c r="E57" s="239">
        <f t="shared" si="9"/>
        <v>0</v>
      </c>
      <c r="F57" s="112">
        <f t="shared" si="9"/>
        <v>0</v>
      </c>
      <c r="G57" s="112">
        <f t="shared" si="9"/>
        <v>0</v>
      </c>
      <c r="H57" s="112">
        <f t="shared" si="9"/>
        <v>0</v>
      </c>
      <c r="I57" s="112">
        <f t="shared" si="9"/>
        <v>0</v>
      </c>
      <c r="J57" s="112">
        <f t="shared" si="9"/>
        <v>0</v>
      </c>
      <c r="K57" s="112">
        <f t="shared" si="9"/>
        <v>0</v>
      </c>
      <c r="L57" s="112">
        <f t="shared" si="9"/>
        <v>0</v>
      </c>
      <c r="M57" s="112">
        <f t="shared" si="9"/>
        <v>0</v>
      </c>
      <c r="N57" s="112">
        <f t="shared" si="9"/>
        <v>0</v>
      </c>
      <c r="O57" s="112">
        <f t="shared" si="9"/>
        <v>0</v>
      </c>
      <c r="P57" s="112">
        <f t="shared" si="9"/>
        <v>0</v>
      </c>
      <c r="Q57" s="112">
        <f t="shared" si="9"/>
        <v>0</v>
      </c>
      <c r="R57" s="112">
        <f t="shared" si="9"/>
        <v>0</v>
      </c>
      <c r="S57" s="112">
        <f t="shared" si="9"/>
        <v>0</v>
      </c>
      <c r="T57" s="112">
        <f t="shared" si="9"/>
        <v>0</v>
      </c>
      <c r="U57" s="112">
        <f t="shared" si="9"/>
        <v>0</v>
      </c>
      <c r="V57" s="112">
        <f t="shared" si="9"/>
        <v>0</v>
      </c>
    </row>
    <row r="58" spans="1:22" ht="18" customHeight="1">
      <c r="A58" s="106" t="s">
        <v>105</v>
      </c>
      <c r="B58" s="107" t="s">
        <v>113</v>
      </c>
      <c r="C58" s="94"/>
      <c r="D58" s="94"/>
      <c r="E58" s="94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ht="18" customHeight="1">
      <c r="A59" s="113" t="s">
        <v>13</v>
      </c>
      <c r="B59" s="114" t="s">
        <v>205</v>
      </c>
      <c r="C59" s="240"/>
      <c r="D59" s="240"/>
      <c r="E59" s="240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</row>
    <row r="60" spans="1:22" ht="17.25" customHeight="1">
      <c r="A60" s="113" t="s">
        <v>196</v>
      </c>
      <c r="B60" s="114" t="s">
        <v>197</v>
      </c>
      <c r="C60" s="240"/>
      <c r="D60" s="240"/>
      <c r="E60" s="240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</row>
    <row r="61" spans="1:22" ht="12.75">
      <c r="A61" s="189"/>
      <c r="B61" s="191" t="s">
        <v>114</v>
      </c>
      <c r="C61" s="188">
        <f>C45+C53+C59+C60</f>
        <v>0</v>
      </c>
      <c r="D61" s="188">
        <f aca="true" t="shared" si="10" ref="D61:V61">D45+D53+D59+D60</f>
        <v>0</v>
      </c>
      <c r="E61" s="188">
        <f t="shared" si="10"/>
        <v>0</v>
      </c>
      <c r="F61" s="188">
        <f t="shared" si="10"/>
        <v>0</v>
      </c>
      <c r="G61" s="188">
        <f t="shared" si="10"/>
        <v>0</v>
      </c>
      <c r="H61" s="188">
        <f t="shared" si="10"/>
        <v>0</v>
      </c>
      <c r="I61" s="188">
        <f t="shared" si="10"/>
        <v>0</v>
      </c>
      <c r="J61" s="188">
        <f t="shared" si="10"/>
        <v>0</v>
      </c>
      <c r="K61" s="188">
        <f t="shared" si="10"/>
        <v>0</v>
      </c>
      <c r="L61" s="188">
        <f t="shared" si="10"/>
        <v>0</v>
      </c>
      <c r="M61" s="188">
        <f t="shared" si="10"/>
        <v>0</v>
      </c>
      <c r="N61" s="188">
        <f t="shared" si="10"/>
        <v>0</v>
      </c>
      <c r="O61" s="188">
        <f t="shared" si="10"/>
        <v>0</v>
      </c>
      <c r="P61" s="188">
        <f t="shared" si="10"/>
        <v>0</v>
      </c>
      <c r="Q61" s="188">
        <f t="shared" si="10"/>
        <v>0</v>
      </c>
      <c r="R61" s="188">
        <f t="shared" si="10"/>
        <v>0</v>
      </c>
      <c r="S61" s="188">
        <f t="shared" si="10"/>
        <v>0</v>
      </c>
      <c r="T61" s="188">
        <f t="shared" si="10"/>
        <v>0</v>
      </c>
      <c r="U61" s="188">
        <f t="shared" si="10"/>
        <v>0</v>
      </c>
      <c r="V61" s="188">
        <f t="shared" si="10"/>
        <v>0</v>
      </c>
    </row>
    <row r="62" spans="1:22" ht="12.75">
      <c r="A62" s="252"/>
      <c r="B62" s="252" t="s">
        <v>115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</row>
    <row r="63" spans="1:22" ht="18.75" customHeight="1">
      <c r="A63" s="100" t="s">
        <v>6</v>
      </c>
      <c r="B63" s="101" t="s">
        <v>116</v>
      </c>
      <c r="C63" s="237">
        <f>SUM(C64:C70)</f>
        <v>0</v>
      </c>
      <c r="D63" s="237">
        <f aca="true" t="shared" si="11" ref="D63:V63">SUM(D64:D70)</f>
        <v>0</v>
      </c>
      <c r="E63" s="237">
        <f t="shared" si="11"/>
        <v>0</v>
      </c>
      <c r="F63" s="102">
        <f t="shared" si="11"/>
        <v>0</v>
      </c>
      <c r="G63" s="102">
        <f t="shared" si="11"/>
        <v>0</v>
      </c>
      <c r="H63" s="102">
        <f t="shared" si="11"/>
        <v>0</v>
      </c>
      <c r="I63" s="102">
        <f t="shared" si="11"/>
        <v>0</v>
      </c>
      <c r="J63" s="102">
        <f t="shared" si="11"/>
        <v>0</v>
      </c>
      <c r="K63" s="102">
        <f t="shared" si="11"/>
        <v>0</v>
      </c>
      <c r="L63" s="102">
        <f t="shared" si="11"/>
        <v>0</v>
      </c>
      <c r="M63" s="102">
        <f t="shared" si="11"/>
        <v>0</v>
      </c>
      <c r="N63" s="102">
        <f t="shared" si="11"/>
        <v>0</v>
      </c>
      <c r="O63" s="102">
        <f t="shared" si="11"/>
        <v>0</v>
      </c>
      <c r="P63" s="102">
        <f t="shared" si="11"/>
        <v>0</v>
      </c>
      <c r="Q63" s="102">
        <f t="shared" si="11"/>
        <v>0</v>
      </c>
      <c r="R63" s="102">
        <f t="shared" si="11"/>
        <v>0</v>
      </c>
      <c r="S63" s="102">
        <f t="shared" si="11"/>
        <v>0</v>
      </c>
      <c r="T63" s="102">
        <f t="shared" si="11"/>
        <v>0</v>
      </c>
      <c r="U63" s="102">
        <f t="shared" si="11"/>
        <v>0</v>
      </c>
      <c r="V63" s="102">
        <f t="shared" si="11"/>
        <v>0</v>
      </c>
    </row>
    <row r="64" spans="1:22" ht="16.5" customHeight="1">
      <c r="A64" s="106" t="s">
        <v>4</v>
      </c>
      <c r="B64" s="107" t="s">
        <v>117</v>
      </c>
      <c r="C64" s="239"/>
      <c r="D64" s="239"/>
      <c r="E64" s="239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ht="14.25" customHeight="1">
      <c r="A65" s="106" t="s">
        <v>5</v>
      </c>
      <c r="B65" s="107" t="s">
        <v>118</v>
      </c>
      <c r="C65" s="239"/>
      <c r="D65" s="239"/>
      <c r="E65" s="239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1:22" ht="15" customHeight="1">
      <c r="A66" s="106" t="s">
        <v>20</v>
      </c>
      <c r="B66" s="107" t="s">
        <v>119</v>
      </c>
      <c r="C66" s="239"/>
      <c r="D66" s="239"/>
      <c r="E66" s="239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1:22" ht="15.75" customHeight="1">
      <c r="A67" s="106" t="s">
        <v>105</v>
      </c>
      <c r="B67" s="107" t="s">
        <v>120</v>
      </c>
      <c r="C67" s="239"/>
      <c r="D67" s="239"/>
      <c r="E67" s="239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</row>
    <row r="68" spans="1:22" ht="15" customHeight="1">
      <c r="A68" s="116" t="s">
        <v>107</v>
      </c>
      <c r="B68" s="107" t="s">
        <v>129</v>
      </c>
      <c r="C68" s="239"/>
      <c r="D68" s="239"/>
      <c r="E68" s="239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1:22" ht="18.75" customHeight="1">
      <c r="A69" s="116" t="s">
        <v>130</v>
      </c>
      <c r="B69" s="107" t="s">
        <v>121</v>
      </c>
      <c r="C69" s="239"/>
      <c r="D69" s="239"/>
      <c r="E69" s="239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22" ht="24.75" customHeight="1">
      <c r="A70" s="117" t="s">
        <v>198</v>
      </c>
      <c r="B70" s="118" t="s">
        <v>199</v>
      </c>
      <c r="C70" s="239"/>
      <c r="D70" s="239"/>
      <c r="E70" s="239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1:22" ht="20.25" customHeight="1">
      <c r="A71" s="100" t="s">
        <v>7</v>
      </c>
      <c r="B71" s="119" t="s">
        <v>122</v>
      </c>
      <c r="C71" s="239">
        <f>SUM(C72:C75)</f>
        <v>0</v>
      </c>
      <c r="D71" s="239">
        <f aca="true" t="shared" si="12" ref="D71:V71">SUM(D72:D75)</f>
        <v>0</v>
      </c>
      <c r="E71" s="239">
        <f t="shared" si="12"/>
        <v>0</v>
      </c>
      <c r="F71" s="108">
        <f t="shared" si="12"/>
        <v>0</v>
      </c>
      <c r="G71" s="108">
        <f t="shared" si="12"/>
        <v>0</v>
      </c>
      <c r="H71" s="108">
        <f t="shared" si="12"/>
        <v>0</v>
      </c>
      <c r="I71" s="108">
        <f t="shared" si="12"/>
        <v>0</v>
      </c>
      <c r="J71" s="108">
        <f t="shared" si="12"/>
        <v>0</v>
      </c>
      <c r="K71" s="108">
        <f t="shared" si="12"/>
        <v>0</v>
      </c>
      <c r="L71" s="108">
        <f t="shared" si="12"/>
        <v>0</v>
      </c>
      <c r="M71" s="108">
        <f t="shared" si="12"/>
        <v>0</v>
      </c>
      <c r="N71" s="108">
        <f t="shared" si="12"/>
        <v>0</v>
      </c>
      <c r="O71" s="108">
        <f t="shared" si="12"/>
        <v>0</v>
      </c>
      <c r="P71" s="108">
        <f t="shared" si="12"/>
        <v>0</v>
      </c>
      <c r="Q71" s="108">
        <f t="shared" si="12"/>
        <v>0</v>
      </c>
      <c r="R71" s="108">
        <f t="shared" si="12"/>
        <v>0</v>
      </c>
      <c r="S71" s="108">
        <f t="shared" si="12"/>
        <v>0</v>
      </c>
      <c r="T71" s="108">
        <f t="shared" si="12"/>
        <v>0</v>
      </c>
      <c r="U71" s="108">
        <f t="shared" si="12"/>
        <v>0</v>
      </c>
      <c r="V71" s="108">
        <f t="shared" si="12"/>
        <v>0</v>
      </c>
    </row>
    <row r="72" spans="1:22" ht="18.75" customHeight="1">
      <c r="A72" s="106" t="s">
        <v>4</v>
      </c>
      <c r="B72" s="107" t="s">
        <v>123</v>
      </c>
      <c r="C72" s="239"/>
      <c r="D72" s="239"/>
      <c r="E72" s="239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1:22" ht="18" customHeight="1">
      <c r="A73" s="106" t="s">
        <v>5</v>
      </c>
      <c r="B73" s="107" t="s">
        <v>124</v>
      </c>
      <c r="C73" s="239"/>
      <c r="D73" s="239"/>
      <c r="E73" s="239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1:22" ht="18" customHeight="1">
      <c r="A74" s="106" t="s">
        <v>20</v>
      </c>
      <c r="B74" s="107" t="s">
        <v>125</v>
      </c>
      <c r="C74" s="239"/>
      <c r="D74" s="239"/>
      <c r="E74" s="239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</row>
    <row r="75" spans="1:22" ht="14.25" customHeight="1">
      <c r="A75" s="106" t="s">
        <v>105</v>
      </c>
      <c r="B75" s="107" t="s">
        <v>165</v>
      </c>
      <c r="C75" s="239"/>
      <c r="D75" s="239"/>
      <c r="E75" s="239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</row>
    <row r="76" spans="1:22" ht="18" customHeight="1">
      <c r="A76" s="192"/>
      <c r="B76" s="193" t="s">
        <v>126</v>
      </c>
      <c r="C76" s="194">
        <f>C63+C71</f>
        <v>0</v>
      </c>
      <c r="D76" s="194">
        <f aca="true" t="shared" si="13" ref="D76:V76">D63+D71</f>
        <v>0</v>
      </c>
      <c r="E76" s="194">
        <f t="shared" si="13"/>
        <v>0</v>
      </c>
      <c r="F76" s="194">
        <f t="shared" si="13"/>
        <v>0</v>
      </c>
      <c r="G76" s="194">
        <f t="shared" si="13"/>
        <v>0</v>
      </c>
      <c r="H76" s="194">
        <f t="shared" si="13"/>
        <v>0</v>
      </c>
      <c r="I76" s="194">
        <f t="shared" si="13"/>
        <v>0</v>
      </c>
      <c r="J76" s="194">
        <f t="shared" si="13"/>
        <v>0</v>
      </c>
      <c r="K76" s="194">
        <f t="shared" si="13"/>
        <v>0</v>
      </c>
      <c r="L76" s="194">
        <f t="shared" si="13"/>
        <v>0</v>
      </c>
      <c r="M76" s="194">
        <f t="shared" si="13"/>
        <v>0</v>
      </c>
      <c r="N76" s="194">
        <f t="shared" si="13"/>
        <v>0</v>
      </c>
      <c r="O76" s="194">
        <f t="shared" si="13"/>
        <v>0</v>
      </c>
      <c r="P76" s="194">
        <f t="shared" si="13"/>
        <v>0</v>
      </c>
      <c r="Q76" s="194">
        <f t="shared" si="13"/>
        <v>0</v>
      </c>
      <c r="R76" s="194">
        <f t="shared" si="13"/>
        <v>0</v>
      </c>
      <c r="S76" s="194">
        <f t="shared" si="13"/>
        <v>0</v>
      </c>
      <c r="T76" s="194">
        <f t="shared" si="13"/>
        <v>0</v>
      </c>
      <c r="U76" s="194">
        <f t="shared" si="13"/>
        <v>0</v>
      </c>
      <c r="V76" s="194">
        <f t="shared" si="13"/>
        <v>0</v>
      </c>
    </row>
    <row r="79" spans="2:22" ht="12.75">
      <c r="B79" s="196" t="s">
        <v>251</v>
      </c>
      <c r="C79" s="306" t="s">
        <v>206</v>
      </c>
      <c r="D79" s="307"/>
      <c r="E79" s="308"/>
      <c r="F79" s="306" t="s">
        <v>207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</row>
    <row r="80" spans="3:22" ht="12.75">
      <c r="C80" s="251" t="s">
        <v>35</v>
      </c>
      <c r="D80" s="251" t="s">
        <v>35</v>
      </c>
      <c r="E80" s="251" t="s">
        <v>35</v>
      </c>
      <c r="F80" s="251" t="s">
        <v>35</v>
      </c>
      <c r="G80" s="251" t="s">
        <v>35</v>
      </c>
      <c r="H80" s="251" t="s">
        <v>35</v>
      </c>
      <c r="I80" s="251" t="s">
        <v>35</v>
      </c>
      <c r="J80" s="251" t="s">
        <v>35</v>
      </c>
      <c r="K80" s="251" t="s">
        <v>35</v>
      </c>
      <c r="L80" s="251" t="s">
        <v>35</v>
      </c>
      <c r="M80" s="251" t="s">
        <v>35</v>
      </c>
      <c r="N80" s="251" t="s">
        <v>35</v>
      </c>
      <c r="O80" s="251" t="s">
        <v>35</v>
      </c>
      <c r="P80" s="251" t="s">
        <v>35</v>
      </c>
      <c r="Q80" s="251" t="s">
        <v>35</v>
      </c>
      <c r="R80" s="251" t="s">
        <v>35</v>
      </c>
      <c r="S80" s="251" t="s">
        <v>35</v>
      </c>
      <c r="T80" s="251" t="s">
        <v>35</v>
      </c>
      <c r="U80" s="251" t="s">
        <v>35</v>
      </c>
      <c r="V80" s="251" t="s">
        <v>35</v>
      </c>
    </row>
    <row r="81" spans="1:22" ht="12.75">
      <c r="A81" s="252" t="s">
        <v>2</v>
      </c>
      <c r="B81" s="253" t="s">
        <v>3</v>
      </c>
      <c r="C81" s="250" t="s">
        <v>31</v>
      </c>
      <c r="D81" s="250" t="s">
        <v>31</v>
      </c>
      <c r="E81" s="250" t="s">
        <v>31</v>
      </c>
      <c r="F81" s="250" t="s">
        <v>31</v>
      </c>
      <c r="G81" s="250" t="s">
        <v>31</v>
      </c>
      <c r="H81" s="250" t="s">
        <v>31</v>
      </c>
      <c r="I81" s="250" t="s">
        <v>31</v>
      </c>
      <c r="J81" s="250" t="s">
        <v>31</v>
      </c>
      <c r="K81" s="250" t="s">
        <v>31</v>
      </c>
      <c r="L81" s="250" t="s">
        <v>31</v>
      </c>
      <c r="M81" s="250" t="s">
        <v>31</v>
      </c>
      <c r="N81" s="250" t="s">
        <v>31</v>
      </c>
      <c r="O81" s="250" t="s">
        <v>31</v>
      </c>
      <c r="P81" s="250" t="s">
        <v>31</v>
      </c>
      <c r="Q81" s="250" t="s">
        <v>31</v>
      </c>
      <c r="R81" s="250" t="s">
        <v>31</v>
      </c>
      <c r="S81" s="250" t="s">
        <v>31</v>
      </c>
      <c r="T81" s="250" t="s">
        <v>31</v>
      </c>
      <c r="U81" s="250" t="s">
        <v>31</v>
      </c>
      <c r="V81" s="250" t="s">
        <v>31</v>
      </c>
    </row>
    <row r="82" spans="1:22" ht="27" customHeight="1">
      <c r="A82" s="254" t="s">
        <v>60</v>
      </c>
      <c r="B82" s="255" t="s">
        <v>131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</row>
    <row r="83" spans="1:22" ht="16.5" customHeight="1">
      <c r="A83" s="120" t="s">
        <v>62</v>
      </c>
      <c r="B83" s="101" t="s">
        <v>132</v>
      </c>
      <c r="C83" s="237">
        <f aca="true" t="shared" si="14" ref="C83:V83">C37</f>
        <v>0</v>
      </c>
      <c r="D83" s="237">
        <f t="shared" si="14"/>
        <v>0</v>
      </c>
      <c r="E83" s="237">
        <f t="shared" si="14"/>
        <v>0</v>
      </c>
      <c r="F83" s="102">
        <f t="shared" si="14"/>
        <v>0</v>
      </c>
      <c r="G83" s="102">
        <f t="shared" si="14"/>
        <v>0</v>
      </c>
      <c r="H83" s="102">
        <f t="shared" si="14"/>
        <v>0</v>
      </c>
      <c r="I83" s="102">
        <f t="shared" si="14"/>
        <v>0</v>
      </c>
      <c r="J83" s="102">
        <f t="shared" si="14"/>
        <v>0</v>
      </c>
      <c r="K83" s="102">
        <f t="shared" si="14"/>
        <v>0</v>
      </c>
      <c r="L83" s="102">
        <f t="shared" si="14"/>
        <v>0</v>
      </c>
      <c r="M83" s="102">
        <f t="shared" si="14"/>
        <v>0</v>
      </c>
      <c r="N83" s="102">
        <f t="shared" si="14"/>
        <v>0</v>
      </c>
      <c r="O83" s="102">
        <f t="shared" si="14"/>
        <v>0</v>
      </c>
      <c r="P83" s="102">
        <f t="shared" si="14"/>
        <v>0</v>
      </c>
      <c r="Q83" s="102">
        <f t="shared" si="14"/>
        <v>0</v>
      </c>
      <c r="R83" s="102">
        <f t="shared" si="14"/>
        <v>0</v>
      </c>
      <c r="S83" s="102">
        <f t="shared" si="14"/>
        <v>0</v>
      </c>
      <c r="T83" s="102">
        <f t="shared" si="14"/>
        <v>0</v>
      </c>
      <c r="U83" s="102">
        <f t="shared" si="14"/>
        <v>0</v>
      </c>
      <c r="V83" s="102">
        <f t="shared" si="14"/>
        <v>0</v>
      </c>
    </row>
    <row r="84" spans="1:22" ht="16.5" customHeight="1">
      <c r="A84" s="120" t="s">
        <v>64</v>
      </c>
      <c r="B84" s="101" t="s">
        <v>133</v>
      </c>
      <c r="C84" s="237">
        <f aca="true" t="shared" si="15" ref="C84:V84">SUM(C85:C94)</f>
        <v>0</v>
      </c>
      <c r="D84" s="237">
        <f t="shared" si="15"/>
        <v>0</v>
      </c>
      <c r="E84" s="237">
        <f t="shared" si="15"/>
        <v>0</v>
      </c>
      <c r="F84" s="102">
        <f t="shared" si="15"/>
        <v>0</v>
      </c>
      <c r="G84" s="102">
        <f t="shared" si="15"/>
        <v>0</v>
      </c>
      <c r="H84" s="102">
        <f t="shared" si="15"/>
        <v>0</v>
      </c>
      <c r="I84" s="102">
        <f t="shared" si="15"/>
        <v>0</v>
      </c>
      <c r="J84" s="102">
        <f t="shared" si="15"/>
        <v>0</v>
      </c>
      <c r="K84" s="102">
        <f t="shared" si="15"/>
        <v>0</v>
      </c>
      <c r="L84" s="102">
        <f t="shared" si="15"/>
        <v>0</v>
      </c>
      <c r="M84" s="102">
        <f t="shared" si="15"/>
        <v>0</v>
      </c>
      <c r="N84" s="102">
        <f t="shared" si="15"/>
        <v>0</v>
      </c>
      <c r="O84" s="102">
        <f t="shared" si="15"/>
        <v>0</v>
      </c>
      <c r="P84" s="102">
        <f t="shared" si="15"/>
        <v>0</v>
      </c>
      <c r="Q84" s="102">
        <f t="shared" si="15"/>
        <v>0</v>
      </c>
      <c r="R84" s="102">
        <f t="shared" si="15"/>
        <v>0</v>
      </c>
      <c r="S84" s="102">
        <f t="shared" si="15"/>
        <v>0</v>
      </c>
      <c r="T84" s="102">
        <f t="shared" si="15"/>
        <v>0</v>
      </c>
      <c r="U84" s="102">
        <f t="shared" si="15"/>
        <v>0</v>
      </c>
      <c r="V84" s="102">
        <f t="shared" si="15"/>
        <v>0</v>
      </c>
    </row>
    <row r="85" spans="1:22" ht="14.25" customHeight="1">
      <c r="A85" s="121">
        <v>1</v>
      </c>
      <c r="B85" s="93" t="s">
        <v>159</v>
      </c>
      <c r="C85" s="239"/>
      <c r="D85" s="239"/>
      <c r="E85" s="239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</row>
    <row r="86" spans="1:22" ht="15" customHeight="1">
      <c r="A86" s="121">
        <v>2</v>
      </c>
      <c r="B86" s="93" t="s">
        <v>160</v>
      </c>
      <c r="C86" s="94"/>
      <c r="D86" s="94"/>
      <c r="E86" s="94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87" spans="1:22" ht="18" customHeight="1">
      <c r="A87" s="121">
        <v>3</v>
      </c>
      <c r="B87" s="93" t="s">
        <v>134</v>
      </c>
      <c r="C87" s="94"/>
      <c r="D87" s="94"/>
      <c r="E87" s="94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</row>
    <row r="88" spans="1:22" ht="17.25" customHeight="1">
      <c r="A88" s="121">
        <v>4</v>
      </c>
      <c r="B88" s="93" t="s">
        <v>135</v>
      </c>
      <c r="C88" s="94"/>
      <c r="D88" s="94"/>
      <c r="E88" s="94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</row>
    <row r="89" spans="1:22" ht="16.5" customHeight="1">
      <c r="A89" s="121">
        <v>5</v>
      </c>
      <c r="B89" s="93" t="s">
        <v>136</v>
      </c>
      <c r="C89" s="94"/>
      <c r="D89" s="94"/>
      <c r="E89" s="94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</row>
    <row r="90" spans="1:22" ht="14.25" customHeight="1">
      <c r="A90" s="121">
        <v>6</v>
      </c>
      <c r="B90" s="93" t="s">
        <v>137</v>
      </c>
      <c r="C90" s="94"/>
      <c r="D90" s="94"/>
      <c r="E90" s="94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</row>
    <row r="91" spans="1:22" ht="15.75" customHeight="1">
      <c r="A91" s="121">
        <v>7</v>
      </c>
      <c r="B91" s="93" t="s">
        <v>138</v>
      </c>
      <c r="C91" s="94"/>
      <c r="D91" s="94"/>
      <c r="E91" s="94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2" ht="27.75" customHeight="1">
      <c r="A92" s="121">
        <v>8</v>
      </c>
      <c r="B92" s="93" t="s">
        <v>139</v>
      </c>
      <c r="C92" s="94"/>
      <c r="D92" s="94"/>
      <c r="E92" s="94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</row>
    <row r="93" spans="1:22" ht="18" customHeight="1">
      <c r="A93" s="121">
        <v>9</v>
      </c>
      <c r="B93" s="93" t="s">
        <v>140</v>
      </c>
      <c r="C93" s="94"/>
      <c r="D93" s="94"/>
      <c r="E93" s="94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</row>
    <row r="94" spans="1:22" ht="21" customHeight="1">
      <c r="A94" s="121">
        <v>10</v>
      </c>
      <c r="B94" s="93" t="s">
        <v>141</v>
      </c>
      <c r="C94" s="94"/>
      <c r="D94" s="94"/>
      <c r="E94" s="94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1:22" ht="17.25" customHeight="1">
      <c r="A95" s="191" t="s">
        <v>66</v>
      </c>
      <c r="B95" s="190" t="s">
        <v>142</v>
      </c>
      <c r="C95" s="188">
        <f>C83+C84</f>
        <v>0</v>
      </c>
      <c r="D95" s="188">
        <f aca="true" t="shared" si="16" ref="D95:V95">D83+D84</f>
        <v>0</v>
      </c>
      <c r="E95" s="188">
        <f t="shared" si="16"/>
        <v>0</v>
      </c>
      <c r="F95" s="188">
        <f t="shared" si="16"/>
        <v>0</v>
      </c>
      <c r="G95" s="188">
        <f t="shared" si="16"/>
        <v>0</v>
      </c>
      <c r="H95" s="188">
        <f t="shared" si="16"/>
        <v>0</v>
      </c>
      <c r="I95" s="188">
        <f t="shared" si="16"/>
        <v>0</v>
      </c>
      <c r="J95" s="188">
        <f t="shared" si="16"/>
        <v>0</v>
      </c>
      <c r="K95" s="188">
        <f t="shared" si="16"/>
        <v>0</v>
      </c>
      <c r="L95" s="188">
        <f t="shared" si="16"/>
        <v>0</v>
      </c>
      <c r="M95" s="188">
        <f t="shared" si="16"/>
        <v>0</v>
      </c>
      <c r="N95" s="188">
        <f t="shared" si="16"/>
        <v>0</v>
      </c>
      <c r="O95" s="188">
        <f t="shared" si="16"/>
        <v>0</v>
      </c>
      <c r="P95" s="188">
        <f t="shared" si="16"/>
        <v>0</v>
      </c>
      <c r="Q95" s="188">
        <f t="shared" si="16"/>
        <v>0</v>
      </c>
      <c r="R95" s="188">
        <f t="shared" si="16"/>
        <v>0</v>
      </c>
      <c r="S95" s="188">
        <f t="shared" si="16"/>
        <v>0</v>
      </c>
      <c r="T95" s="188">
        <f t="shared" si="16"/>
        <v>0</v>
      </c>
      <c r="U95" s="188">
        <f t="shared" si="16"/>
        <v>0</v>
      </c>
      <c r="V95" s="188">
        <f t="shared" si="16"/>
        <v>0</v>
      </c>
    </row>
    <row r="96" spans="1:22" ht="25.5" customHeight="1">
      <c r="A96" s="256" t="s">
        <v>70</v>
      </c>
      <c r="B96" s="257" t="s">
        <v>143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</row>
    <row r="97" spans="1:22" ht="12.75">
      <c r="A97" s="122" t="s">
        <v>62</v>
      </c>
      <c r="B97" s="84" t="s">
        <v>144</v>
      </c>
      <c r="C97" s="241"/>
      <c r="D97" s="241"/>
      <c r="E97" s="241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 ht="12.75">
      <c r="A98" s="122" t="s">
        <v>64</v>
      </c>
      <c r="B98" s="84" t="s">
        <v>145</v>
      </c>
      <c r="C98" s="241"/>
      <c r="D98" s="241"/>
      <c r="E98" s="241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 ht="16.5" customHeight="1">
      <c r="A99" s="191" t="s">
        <v>66</v>
      </c>
      <c r="B99" s="190" t="s">
        <v>146</v>
      </c>
      <c r="C99" s="188">
        <f>C97-C98</f>
        <v>0</v>
      </c>
      <c r="D99" s="188">
        <f aca="true" t="shared" si="17" ref="D99:V99">D97-D98</f>
        <v>0</v>
      </c>
      <c r="E99" s="188">
        <f t="shared" si="17"/>
        <v>0</v>
      </c>
      <c r="F99" s="188">
        <f t="shared" si="17"/>
        <v>0</v>
      </c>
      <c r="G99" s="188">
        <f t="shared" si="17"/>
        <v>0</v>
      </c>
      <c r="H99" s="188">
        <f t="shared" si="17"/>
        <v>0</v>
      </c>
      <c r="I99" s="188">
        <f t="shared" si="17"/>
        <v>0</v>
      </c>
      <c r="J99" s="188">
        <f t="shared" si="17"/>
        <v>0</v>
      </c>
      <c r="K99" s="188">
        <f t="shared" si="17"/>
        <v>0</v>
      </c>
      <c r="L99" s="188">
        <f t="shared" si="17"/>
        <v>0</v>
      </c>
      <c r="M99" s="188">
        <f t="shared" si="17"/>
        <v>0</v>
      </c>
      <c r="N99" s="188">
        <f t="shared" si="17"/>
        <v>0</v>
      </c>
      <c r="O99" s="188">
        <f t="shared" si="17"/>
        <v>0</v>
      </c>
      <c r="P99" s="188">
        <f t="shared" si="17"/>
        <v>0</v>
      </c>
      <c r="Q99" s="188">
        <f t="shared" si="17"/>
        <v>0</v>
      </c>
      <c r="R99" s="188">
        <f t="shared" si="17"/>
        <v>0</v>
      </c>
      <c r="S99" s="188">
        <f t="shared" si="17"/>
        <v>0</v>
      </c>
      <c r="T99" s="188">
        <f t="shared" si="17"/>
        <v>0</v>
      </c>
      <c r="U99" s="188">
        <f t="shared" si="17"/>
        <v>0</v>
      </c>
      <c r="V99" s="188">
        <f t="shared" si="17"/>
        <v>0</v>
      </c>
    </row>
    <row r="100" spans="1:22" ht="21" customHeight="1">
      <c r="A100" s="256" t="s">
        <v>83</v>
      </c>
      <c r="B100" s="257" t="s">
        <v>147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</row>
    <row r="101" spans="1:22" ht="12.75">
      <c r="A101" s="123" t="s">
        <v>62</v>
      </c>
      <c r="B101" s="119" t="s">
        <v>144</v>
      </c>
      <c r="C101" s="239">
        <f>SUM(C102:C105)</f>
        <v>0</v>
      </c>
      <c r="D101" s="239">
        <f>SUM(D102:D105)</f>
        <v>0</v>
      </c>
      <c r="E101" s="239">
        <f aca="true" t="shared" si="18" ref="E101:V101">SUM(E102:E105)</f>
        <v>0</v>
      </c>
      <c r="F101" s="108">
        <f t="shared" si="18"/>
        <v>0</v>
      </c>
      <c r="G101" s="108">
        <f t="shared" si="18"/>
        <v>0</v>
      </c>
      <c r="H101" s="108">
        <f t="shared" si="18"/>
        <v>0</v>
      </c>
      <c r="I101" s="108">
        <f t="shared" si="18"/>
        <v>0</v>
      </c>
      <c r="J101" s="108">
        <f t="shared" si="18"/>
        <v>0</v>
      </c>
      <c r="K101" s="108">
        <f t="shared" si="18"/>
        <v>0</v>
      </c>
      <c r="L101" s="108">
        <f t="shared" si="18"/>
        <v>0</v>
      </c>
      <c r="M101" s="108">
        <f t="shared" si="18"/>
        <v>0</v>
      </c>
      <c r="N101" s="108">
        <f t="shared" si="18"/>
        <v>0</v>
      </c>
      <c r="O101" s="108">
        <f t="shared" si="18"/>
        <v>0</v>
      </c>
      <c r="P101" s="108">
        <f t="shared" si="18"/>
        <v>0</v>
      </c>
      <c r="Q101" s="108">
        <f t="shared" si="18"/>
        <v>0</v>
      </c>
      <c r="R101" s="108">
        <f t="shared" si="18"/>
        <v>0</v>
      </c>
      <c r="S101" s="108">
        <f t="shared" si="18"/>
        <v>0</v>
      </c>
      <c r="T101" s="108">
        <f t="shared" si="18"/>
        <v>0</v>
      </c>
      <c r="U101" s="108">
        <f t="shared" si="18"/>
        <v>0</v>
      </c>
      <c r="V101" s="108">
        <f t="shared" si="18"/>
        <v>0</v>
      </c>
    </row>
    <row r="102" spans="1:22" ht="26.25" customHeight="1">
      <c r="A102" s="121">
        <v>1</v>
      </c>
      <c r="B102" s="93" t="s">
        <v>148</v>
      </c>
      <c r="C102" s="94"/>
      <c r="D102" s="94"/>
      <c r="E102" s="94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2" ht="18" customHeight="1">
      <c r="A103" s="121">
        <v>2</v>
      </c>
      <c r="B103" s="93" t="s">
        <v>149</v>
      </c>
      <c r="C103" s="94"/>
      <c r="D103" s="94"/>
      <c r="E103" s="94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1:22" ht="19.5" customHeight="1">
      <c r="A104" s="121">
        <v>3</v>
      </c>
      <c r="B104" s="93" t="s">
        <v>150</v>
      </c>
      <c r="C104" s="94"/>
      <c r="D104" s="94"/>
      <c r="E104" s="94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</row>
    <row r="105" spans="1:22" ht="18" customHeight="1">
      <c r="A105" s="121">
        <v>4</v>
      </c>
      <c r="B105" s="93" t="s">
        <v>151</v>
      </c>
      <c r="C105" s="94"/>
      <c r="D105" s="94"/>
      <c r="E105" s="94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</row>
    <row r="106" spans="1:22" ht="12.75">
      <c r="A106" s="123" t="s">
        <v>64</v>
      </c>
      <c r="B106" s="119" t="s">
        <v>145</v>
      </c>
      <c r="C106" s="239">
        <f>SUM(C107:C109)</f>
        <v>0</v>
      </c>
      <c r="D106" s="239">
        <f>SUM(D107:D109)</f>
        <v>0</v>
      </c>
      <c r="E106" s="239">
        <f aca="true" t="shared" si="19" ref="E106:V106">SUM(E107:E109)</f>
        <v>0</v>
      </c>
      <c r="F106" s="108">
        <f t="shared" si="19"/>
        <v>0</v>
      </c>
      <c r="G106" s="108">
        <f t="shared" si="19"/>
        <v>0</v>
      </c>
      <c r="H106" s="108">
        <f t="shared" si="19"/>
        <v>0</v>
      </c>
      <c r="I106" s="108">
        <f t="shared" si="19"/>
        <v>0</v>
      </c>
      <c r="J106" s="108">
        <f t="shared" si="19"/>
        <v>0</v>
      </c>
      <c r="K106" s="108">
        <f t="shared" si="19"/>
        <v>0</v>
      </c>
      <c r="L106" s="108">
        <f t="shared" si="19"/>
        <v>0</v>
      </c>
      <c r="M106" s="108">
        <f t="shared" si="19"/>
        <v>0</v>
      </c>
      <c r="N106" s="108">
        <f t="shared" si="19"/>
        <v>0</v>
      </c>
      <c r="O106" s="108">
        <f t="shared" si="19"/>
        <v>0</v>
      </c>
      <c r="P106" s="108">
        <f t="shared" si="19"/>
        <v>0</v>
      </c>
      <c r="Q106" s="108">
        <f t="shared" si="19"/>
        <v>0</v>
      </c>
      <c r="R106" s="108">
        <f t="shared" si="19"/>
        <v>0</v>
      </c>
      <c r="S106" s="108">
        <f t="shared" si="19"/>
        <v>0</v>
      </c>
      <c r="T106" s="108">
        <f t="shared" si="19"/>
        <v>0</v>
      </c>
      <c r="U106" s="108">
        <f t="shared" si="19"/>
        <v>0</v>
      </c>
      <c r="V106" s="108">
        <f t="shared" si="19"/>
        <v>0</v>
      </c>
    </row>
    <row r="107" spans="1:22" ht="16.5" customHeight="1">
      <c r="A107" s="121">
        <v>1</v>
      </c>
      <c r="B107" s="93" t="s">
        <v>152</v>
      </c>
      <c r="C107" s="94"/>
      <c r="D107" s="94"/>
      <c r="E107" s="94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22" ht="19.5" customHeight="1">
      <c r="A108" s="121">
        <v>2</v>
      </c>
      <c r="B108" s="93" t="s">
        <v>153</v>
      </c>
      <c r="C108" s="94"/>
      <c r="D108" s="94"/>
      <c r="E108" s="94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2" ht="23.25" customHeight="1">
      <c r="A109" s="121">
        <v>3</v>
      </c>
      <c r="B109" s="93" t="s">
        <v>154</v>
      </c>
      <c r="C109" s="94"/>
      <c r="D109" s="94"/>
      <c r="E109" s="94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</row>
    <row r="110" spans="1:42" ht="22.5" customHeight="1">
      <c r="A110" s="191" t="s">
        <v>66</v>
      </c>
      <c r="B110" s="190" t="s">
        <v>155</v>
      </c>
      <c r="C110" s="188">
        <f>C101-C106</f>
        <v>0</v>
      </c>
      <c r="D110" s="188">
        <f>D101-D106</f>
        <v>0</v>
      </c>
      <c r="E110" s="188">
        <f aca="true" t="shared" si="20" ref="E110:V110">E101-E106</f>
        <v>0</v>
      </c>
      <c r="F110" s="188">
        <f t="shared" si="20"/>
        <v>0</v>
      </c>
      <c r="G110" s="188">
        <f t="shared" si="20"/>
        <v>0</v>
      </c>
      <c r="H110" s="188">
        <f t="shared" si="20"/>
        <v>0</v>
      </c>
      <c r="I110" s="188">
        <f t="shared" si="20"/>
        <v>0</v>
      </c>
      <c r="J110" s="188">
        <f t="shared" si="20"/>
        <v>0</v>
      </c>
      <c r="K110" s="188">
        <f t="shared" si="20"/>
        <v>0</v>
      </c>
      <c r="L110" s="188">
        <f t="shared" si="20"/>
        <v>0</v>
      </c>
      <c r="M110" s="188">
        <f t="shared" si="20"/>
        <v>0</v>
      </c>
      <c r="N110" s="188">
        <f t="shared" si="20"/>
        <v>0</v>
      </c>
      <c r="O110" s="188">
        <f t="shared" si="20"/>
        <v>0</v>
      </c>
      <c r="P110" s="188">
        <f t="shared" si="20"/>
        <v>0</v>
      </c>
      <c r="Q110" s="188">
        <f t="shared" si="20"/>
        <v>0</v>
      </c>
      <c r="R110" s="188">
        <f t="shared" si="20"/>
        <v>0</v>
      </c>
      <c r="S110" s="188">
        <f t="shared" si="20"/>
        <v>0</v>
      </c>
      <c r="T110" s="188">
        <f t="shared" si="20"/>
        <v>0</v>
      </c>
      <c r="U110" s="188">
        <f t="shared" si="20"/>
        <v>0</v>
      </c>
      <c r="V110" s="188">
        <f t="shared" si="20"/>
        <v>0</v>
      </c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</row>
    <row r="111" spans="1:22" ht="17.25" customHeight="1">
      <c r="A111" s="256" t="s">
        <v>85</v>
      </c>
      <c r="B111" s="257" t="s">
        <v>156</v>
      </c>
      <c r="C111" s="239">
        <f>C95+C99+C110</f>
        <v>0</v>
      </c>
      <c r="D111" s="239">
        <f>D95+D99+D110</f>
        <v>0</v>
      </c>
      <c r="E111" s="239">
        <f aca="true" t="shared" si="21" ref="E111:V111">E95+E99+E110</f>
        <v>0</v>
      </c>
      <c r="F111" s="108">
        <f t="shared" si="21"/>
        <v>0</v>
      </c>
      <c r="G111" s="108">
        <f t="shared" si="21"/>
        <v>0</v>
      </c>
      <c r="H111" s="108">
        <f t="shared" si="21"/>
        <v>0</v>
      </c>
      <c r="I111" s="108">
        <f t="shared" si="21"/>
        <v>0</v>
      </c>
      <c r="J111" s="108">
        <f t="shared" si="21"/>
        <v>0</v>
      </c>
      <c r="K111" s="108">
        <f t="shared" si="21"/>
        <v>0</v>
      </c>
      <c r="L111" s="108">
        <f t="shared" si="21"/>
        <v>0</v>
      </c>
      <c r="M111" s="108">
        <f t="shared" si="21"/>
        <v>0</v>
      </c>
      <c r="N111" s="108">
        <f t="shared" si="21"/>
        <v>0</v>
      </c>
      <c r="O111" s="108">
        <f t="shared" si="21"/>
        <v>0</v>
      </c>
      <c r="P111" s="108">
        <f t="shared" si="21"/>
        <v>0</v>
      </c>
      <c r="Q111" s="108">
        <f t="shared" si="21"/>
        <v>0</v>
      </c>
      <c r="R111" s="108">
        <f t="shared" si="21"/>
        <v>0</v>
      </c>
      <c r="S111" s="108">
        <f t="shared" si="21"/>
        <v>0</v>
      </c>
      <c r="T111" s="108">
        <f t="shared" si="21"/>
        <v>0</v>
      </c>
      <c r="U111" s="108">
        <f t="shared" si="21"/>
        <v>0</v>
      </c>
      <c r="V111" s="108">
        <f t="shared" si="21"/>
        <v>0</v>
      </c>
    </row>
    <row r="112" spans="1:22" ht="18.75" customHeight="1">
      <c r="A112" s="256" t="s">
        <v>87</v>
      </c>
      <c r="B112" s="257" t="s">
        <v>157</v>
      </c>
      <c r="C112" s="94"/>
      <c r="D112" s="239">
        <f aca="true" t="shared" si="22" ref="D112:V112">C113</f>
        <v>0</v>
      </c>
      <c r="E112" s="239">
        <f t="shared" si="22"/>
        <v>0</v>
      </c>
      <c r="F112" s="108">
        <f t="shared" si="22"/>
        <v>0</v>
      </c>
      <c r="G112" s="108">
        <f t="shared" si="22"/>
        <v>0</v>
      </c>
      <c r="H112" s="108">
        <f t="shared" si="22"/>
        <v>0</v>
      </c>
      <c r="I112" s="108">
        <f t="shared" si="22"/>
        <v>0</v>
      </c>
      <c r="J112" s="108">
        <f t="shared" si="22"/>
        <v>0</v>
      </c>
      <c r="K112" s="108">
        <f t="shared" si="22"/>
        <v>0</v>
      </c>
      <c r="L112" s="108">
        <f t="shared" si="22"/>
        <v>0</v>
      </c>
      <c r="M112" s="108">
        <f t="shared" si="22"/>
        <v>0</v>
      </c>
      <c r="N112" s="108">
        <f t="shared" si="22"/>
        <v>0</v>
      </c>
      <c r="O112" s="108">
        <f t="shared" si="22"/>
        <v>0</v>
      </c>
      <c r="P112" s="108">
        <f t="shared" si="22"/>
        <v>0</v>
      </c>
      <c r="Q112" s="108">
        <f t="shared" si="22"/>
        <v>0</v>
      </c>
      <c r="R112" s="108">
        <f t="shared" si="22"/>
        <v>0</v>
      </c>
      <c r="S112" s="108">
        <f t="shared" si="22"/>
        <v>0</v>
      </c>
      <c r="T112" s="108">
        <f t="shared" si="22"/>
        <v>0</v>
      </c>
      <c r="U112" s="108">
        <f t="shared" si="22"/>
        <v>0</v>
      </c>
      <c r="V112" s="108">
        <f t="shared" si="22"/>
        <v>0</v>
      </c>
    </row>
    <row r="113" spans="1:22" ht="17.25" customHeight="1">
      <c r="A113" s="256" t="s">
        <v>89</v>
      </c>
      <c r="B113" s="257" t="s">
        <v>158</v>
      </c>
      <c r="C113" s="258">
        <f>C111+C112</f>
        <v>0</v>
      </c>
      <c r="D113" s="258">
        <f>D111+D112</f>
        <v>0</v>
      </c>
      <c r="E113" s="258">
        <f aca="true" t="shared" si="23" ref="E113:V113">E111+E112</f>
        <v>0</v>
      </c>
      <c r="F113" s="258">
        <f t="shared" si="23"/>
        <v>0</v>
      </c>
      <c r="G113" s="258">
        <f t="shared" si="23"/>
        <v>0</v>
      </c>
      <c r="H113" s="258">
        <f t="shared" si="23"/>
        <v>0</v>
      </c>
      <c r="I113" s="258">
        <f t="shared" si="23"/>
        <v>0</v>
      </c>
      <c r="J113" s="258">
        <f t="shared" si="23"/>
        <v>0</v>
      </c>
      <c r="K113" s="258">
        <f t="shared" si="23"/>
        <v>0</v>
      </c>
      <c r="L113" s="258">
        <f t="shared" si="23"/>
        <v>0</v>
      </c>
      <c r="M113" s="258">
        <f t="shared" si="23"/>
        <v>0</v>
      </c>
      <c r="N113" s="258">
        <f t="shared" si="23"/>
        <v>0</v>
      </c>
      <c r="O113" s="258">
        <f t="shared" si="23"/>
        <v>0</v>
      </c>
      <c r="P113" s="258">
        <f t="shared" si="23"/>
        <v>0</v>
      </c>
      <c r="Q113" s="258">
        <f t="shared" si="23"/>
        <v>0</v>
      </c>
      <c r="R113" s="258">
        <f t="shared" si="23"/>
        <v>0</v>
      </c>
      <c r="S113" s="258">
        <f t="shared" si="23"/>
        <v>0</v>
      </c>
      <c r="T113" s="258">
        <f t="shared" si="23"/>
        <v>0</v>
      </c>
      <c r="U113" s="258">
        <f t="shared" si="23"/>
        <v>0</v>
      </c>
      <c r="V113" s="258">
        <f t="shared" si="23"/>
        <v>0</v>
      </c>
    </row>
    <row r="116" spans="2:15" ht="12.75">
      <c r="B116" s="195"/>
      <c r="C116" s="82"/>
      <c r="D116" s="86"/>
      <c r="E116" s="86"/>
      <c r="F116" s="86"/>
      <c r="G116" s="86"/>
      <c r="H116" s="86"/>
      <c r="I116" s="86"/>
      <c r="J116" s="86"/>
      <c r="K116" s="87"/>
      <c r="L116" s="87"/>
      <c r="M116" s="87"/>
      <c r="N116" s="87"/>
      <c r="O116" s="87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0">
      <selection activeCell="P28" sqref="P28"/>
    </sheetView>
  </sheetViews>
  <sheetFormatPr defaultColWidth="9.140625" defaultRowHeight="12.75"/>
  <cols>
    <col min="2" max="2" width="36.8515625" style="0" customWidth="1"/>
    <col min="11" max="11" width="9.00390625" style="0" customWidth="1"/>
  </cols>
  <sheetData>
    <row r="1" ht="13.5" thickBot="1"/>
    <row r="2" spans="1:13" ht="54.75" customHeight="1" thickBot="1">
      <c r="A2" s="243"/>
      <c r="B2" s="244" t="s">
        <v>252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/>
    </row>
    <row r="4" ht="15.75">
      <c r="B4" s="280" t="s">
        <v>290</v>
      </c>
    </row>
    <row r="6" ht="15.75">
      <c r="B6" s="280" t="s">
        <v>291</v>
      </c>
    </row>
    <row r="13" ht="12.75">
      <c r="B13" s="272" t="s">
        <v>289</v>
      </c>
    </row>
    <row r="14" ht="12.75">
      <c r="B14" s="273"/>
    </row>
    <row r="15" spans="2:10" ht="38.25">
      <c r="B15" s="274"/>
      <c r="C15" s="275" t="s">
        <v>274</v>
      </c>
      <c r="D15" s="276" t="s">
        <v>35</v>
      </c>
      <c r="E15" s="276" t="s">
        <v>35</v>
      </c>
      <c r="F15" s="276" t="s">
        <v>35</v>
      </c>
      <c r="G15" s="276" t="s">
        <v>35</v>
      </c>
      <c r="H15" s="276" t="s">
        <v>35</v>
      </c>
      <c r="I15" s="276" t="s">
        <v>35</v>
      </c>
      <c r="J15" s="276" t="s">
        <v>275</v>
      </c>
    </row>
    <row r="16" spans="2:10" ht="12.75">
      <c r="B16" s="277"/>
      <c r="C16" s="274" t="s">
        <v>276</v>
      </c>
      <c r="D16" s="274" t="s">
        <v>276</v>
      </c>
      <c r="E16" s="274" t="s">
        <v>276</v>
      </c>
      <c r="F16" s="274" t="s">
        <v>276</v>
      </c>
      <c r="G16" s="274" t="s">
        <v>276</v>
      </c>
      <c r="H16" s="274" t="s">
        <v>276</v>
      </c>
      <c r="I16" s="274" t="s">
        <v>276</v>
      </c>
      <c r="J16" s="277"/>
    </row>
    <row r="17" spans="2:10" ht="12.75">
      <c r="B17" s="274" t="s">
        <v>277</v>
      </c>
      <c r="C17" s="277"/>
      <c r="D17" s="277"/>
      <c r="E17" s="277"/>
      <c r="F17" s="277"/>
      <c r="G17" s="277"/>
      <c r="H17" s="277"/>
      <c r="I17" s="277"/>
      <c r="J17" s="277"/>
    </row>
    <row r="18" spans="2:10" ht="12.75">
      <c r="B18" s="274" t="s">
        <v>278</v>
      </c>
      <c r="C18" s="277"/>
      <c r="D18" s="277"/>
      <c r="E18" s="277"/>
      <c r="F18" s="277"/>
      <c r="G18" s="277"/>
      <c r="H18" s="277"/>
      <c r="I18" s="277"/>
      <c r="J18" s="277"/>
    </row>
    <row r="19" spans="2:10" ht="12.75">
      <c r="B19" s="274" t="s">
        <v>279</v>
      </c>
      <c r="C19" s="277"/>
      <c r="D19" s="277"/>
      <c r="E19" s="277"/>
      <c r="F19" s="277"/>
      <c r="G19" s="277"/>
      <c r="H19" s="277"/>
      <c r="I19" s="277"/>
      <c r="J19" s="277"/>
    </row>
    <row r="20" spans="2:10" ht="12.75">
      <c r="B20" s="274" t="s">
        <v>280</v>
      </c>
      <c r="C20" s="277"/>
      <c r="D20" s="277"/>
      <c r="E20" s="277"/>
      <c r="F20" s="277"/>
      <c r="G20" s="277"/>
      <c r="H20" s="277"/>
      <c r="I20" s="277"/>
      <c r="J20" s="277"/>
    </row>
    <row r="21" spans="2:3" ht="12.75">
      <c r="B21" s="274" t="s">
        <v>281</v>
      </c>
      <c r="C21" s="277"/>
    </row>
    <row r="24" ht="12.75">
      <c r="B24" s="272" t="s">
        <v>292</v>
      </c>
    </row>
    <row r="26" spans="2:10" ht="38.25">
      <c r="B26" s="274"/>
      <c r="C26" s="275" t="s">
        <v>274</v>
      </c>
      <c r="D26" s="276" t="s">
        <v>35</v>
      </c>
      <c r="E26" s="276" t="s">
        <v>35</v>
      </c>
      <c r="F26" s="276" t="s">
        <v>35</v>
      </c>
      <c r="G26" s="276" t="s">
        <v>35</v>
      </c>
      <c r="H26" s="276" t="s">
        <v>35</v>
      </c>
      <c r="I26" s="276" t="s">
        <v>35</v>
      </c>
      <c r="J26" s="276" t="s">
        <v>275</v>
      </c>
    </row>
    <row r="27" spans="2:10" ht="12.75">
      <c r="B27" s="277"/>
      <c r="C27" s="274" t="s">
        <v>276</v>
      </c>
      <c r="D27" s="274" t="s">
        <v>276</v>
      </c>
      <c r="E27" s="274" t="s">
        <v>276</v>
      </c>
      <c r="F27" s="274" t="s">
        <v>276</v>
      </c>
      <c r="G27" s="274" t="s">
        <v>276</v>
      </c>
      <c r="H27" s="274" t="s">
        <v>276</v>
      </c>
      <c r="I27" s="274" t="s">
        <v>276</v>
      </c>
      <c r="J27" s="277"/>
    </row>
    <row r="28" spans="2:11" ht="12.75">
      <c r="B28" s="274" t="s">
        <v>282</v>
      </c>
      <c r="C28" s="277"/>
      <c r="D28" s="277"/>
      <c r="E28" s="277"/>
      <c r="F28" s="277"/>
      <c r="G28" s="277"/>
      <c r="H28" s="277"/>
      <c r="I28" s="277"/>
      <c r="J28" s="277"/>
      <c r="K28" s="278" t="s">
        <v>293</v>
      </c>
    </row>
    <row r="29" spans="2:10" ht="12.75">
      <c r="B29" s="279" t="s">
        <v>283</v>
      </c>
      <c r="C29" s="277"/>
      <c r="D29" s="277"/>
      <c r="E29" s="277"/>
      <c r="F29" s="277"/>
      <c r="G29" s="277"/>
      <c r="H29" s="277"/>
      <c r="I29" s="277"/>
      <c r="J29" s="277"/>
    </row>
    <row r="30" spans="2:10" ht="12.75">
      <c r="B30" s="274" t="s">
        <v>284</v>
      </c>
      <c r="C30" s="277"/>
      <c r="D30" s="277"/>
      <c r="E30" s="277"/>
      <c r="F30" s="277"/>
      <c r="G30" s="277"/>
      <c r="H30" s="277"/>
      <c r="I30" s="277"/>
      <c r="J30" s="277"/>
    </row>
    <row r="31" spans="2:10" ht="12.75">
      <c r="B31" s="274" t="s">
        <v>285</v>
      </c>
      <c r="C31" s="277"/>
      <c r="D31" s="277"/>
      <c r="E31" s="277"/>
      <c r="F31" s="277"/>
      <c r="G31" s="277"/>
      <c r="H31" s="277"/>
      <c r="I31" s="277"/>
      <c r="J31" s="277"/>
    </row>
    <row r="32" spans="2:10" ht="12.75">
      <c r="B32" s="274" t="s">
        <v>286</v>
      </c>
      <c r="C32" s="277">
        <f>C18</f>
        <v>0</v>
      </c>
      <c r="D32" s="277">
        <f aca="true" t="shared" si="0" ref="D32:J33">D18</f>
        <v>0</v>
      </c>
      <c r="E32" s="277">
        <f t="shared" si="0"/>
        <v>0</v>
      </c>
      <c r="F32" s="277">
        <f t="shared" si="0"/>
        <v>0</v>
      </c>
      <c r="G32" s="277">
        <f t="shared" si="0"/>
        <v>0</v>
      </c>
      <c r="H32" s="277">
        <f t="shared" si="0"/>
        <v>0</v>
      </c>
      <c r="I32" s="277">
        <f t="shared" si="0"/>
        <v>0</v>
      </c>
      <c r="J32" s="277">
        <f t="shared" si="0"/>
        <v>0</v>
      </c>
    </row>
    <row r="33" spans="2:10" ht="12.75">
      <c r="B33" s="274" t="s">
        <v>287</v>
      </c>
      <c r="C33" s="277">
        <f>C19</f>
        <v>0</v>
      </c>
      <c r="D33" s="277">
        <f t="shared" si="0"/>
        <v>0</v>
      </c>
      <c r="E33" s="277">
        <f t="shared" si="0"/>
        <v>0</v>
      </c>
      <c r="F33" s="277">
        <f t="shared" si="0"/>
        <v>0</v>
      </c>
      <c r="G33" s="277">
        <f t="shared" si="0"/>
        <v>0</v>
      </c>
      <c r="H33" s="277">
        <f t="shared" si="0"/>
        <v>0</v>
      </c>
      <c r="I33" s="277">
        <f t="shared" si="0"/>
        <v>0</v>
      </c>
      <c r="J33" s="277">
        <f t="shared" si="0"/>
        <v>0</v>
      </c>
    </row>
    <row r="34" spans="2:10" ht="12.75">
      <c r="B34" s="274" t="s">
        <v>288</v>
      </c>
      <c r="C34" s="277"/>
      <c r="D34" s="277"/>
      <c r="E34" s="277"/>
      <c r="F34" s="277"/>
      <c r="G34" s="277"/>
      <c r="H34" s="277"/>
      <c r="I34" s="277"/>
      <c r="J34" s="2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Bradło, Magdalena</cp:lastModifiedBy>
  <cp:lastPrinted>2018-06-29T07:34:53Z</cp:lastPrinted>
  <dcterms:created xsi:type="dcterms:W3CDTF">2009-03-16T14:36:17Z</dcterms:created>
  <dcterms:modified xsi:type="dcterms:W3CDTF">2024-04-19T09:32:09Z</dcterms:modified>
  <cp:category/>
  <cp:version/>
  <cp:contentType/>
  <cp:contentStatus/>
</cp:coreProperties>
</file>