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5\grudzień\dokumenty\"/>
    </mc:Choice>
  </mc:AlternateContent>
  <bookViews>
    <workbookView xWindow="0" yWindow="0" windowWidth="28800" windowHeight="12180" tabRatio="456"/>
  </bookViews>
  <sheets>
    <sheet name=" HN_grudzień 2025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</externalReferences>
  <definedNames>
    <definedName name="_xlnm._FilterDatabase" localSheetId="0" hidden="1">' HN_grudzień 2025'!$A$5:$CO$68</definedName>
    <definedName name="_xlnm._FilterDatabase" localSheetId="2" hidden="1">'listy rozwijane - do ukrycia'!$C$1:$K$1143</definedName>
    <definedName name="_xlnm._FilterDatabase" localSheetId="3" hidden="1">'słownik wnioskodawców'!$A$1:$B$1</definedName>
    <definedName name="_xlnm.Print_Area" localSheetId="0">' HN_grudzień 2025'!$A$1:$Z$69</definedName>
    <definedName name="REF">#REF!</definedName>
    <definedName name="ST">#REF!</definedName>
    <definedName name="Wynik" localSheetId="3">'[1]Harmonogram - do wypełnienia'!#REF!</definedName>
    <definedName name="Wynik">' HN_grudzień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" l="1"/>
  <c r="T64" i="1" l="1"/>
  <c r="T65" i="1"/>
  <c r="T66" i="1"/>
  <c r="T67" i="1"/>
  <c r="T68" i="1"/>
  <c r="T57" i="1"/>
  <c r="T61" i="1"/>
  <c r="T56" i="1"/>
  <c r="T26" i="1"/>
  <c r="N27" i="1"/>
  <c r="N66" i="1"/>
  <c r="N18" i="1"/>
  <c r="N26" i="1"/>
  <c r="N32" i="1"/>
  <c r="T29" i="1" l="1"/>
  <c r="T30" i="1"/>
  <c r="T33" i="1"/>
  <c r="T34" i="1"/>
  <c r="T35" i="1"/>
  <c r="T36" i="1"/>
  <c r="T37" i="1"/>
  <c r="T15" i="1"/>
  <c r="T13" i="1"/>
  <c r="T12" i="1"/>
  <c r="T9" i="1"/>
  <c r="T42" i="1" l="1"/>
  <c r="Q41" i="1"/>
  <c r="S41" i="1" l="1"/>
  <c r="T41" i="1" s="1"/>
  <c r="Q39" i="1"/>
  <c r="T39" i="1" s="1"/>
  <c r="Q38" i="1"/>
  <c r="S38" i="1" l="1"/>
  <c r="T38" i="1" s="1"/>
  <c r="Q63" i="1"/>
  <c r="S63" i="1" l="1"/>
  <c r="T63" i="1" s="1"/>
  <c r="Q32" i="1"/>
  <c r="T32" i="1" s="1"/>
  <c r="T31" i="1"/>
  <c r="Q28" i="1"/>
  <c r="T28" i="1" s="1"/>
  <c r="Q27" i="1" l="1"/>
  <c r="T27" i="1" s="1"/>
  <c r="Q24" i="1"/>
  <c r="T24" i="1" s="1"/>
  <c r="Q21" i="1"/>
  <c r="T21" i="1" s="1"/>
  <c r="T20" i="1"/>
  <c r="Q19" i="1"/>
  <c r="T19" i="1" s="1"/>
  <c r="Q18" i="1"/>
  <c r="T18" i="1" s="1"/>
  <c r="Q17" i="1"/>
  <c r="T17" i="1" s="1"/>
  <c r="Q16" i="1"/>
  <c r="T16" i="1" s="1"/>
  <c r="Q14" i="1"/>
  <c r="T14" i="1" s="1"/>
  <c r="Q11" i="1"/>
  <c r="T11" i="1" s="1"/>
  <c r="Q10" i="1"/>
  <c r="T10" i="1" s="1"/>
  <c r="T8" i="1"/>
  <c r="Q62" i="1" l="1"/>
  <c r="T62" i="1" s="1"/>
  <c r="Q60" i="1"/>
  <c r="T60" i="1" s="1"/>
  <c r="Q59" i="1"/>
  <c r="Q58" i="1"/>
  <c r="T55" i="1"/>
  <c r="T54" i="1"/>
  <c r="Q53" i="1"/>
  <c r="Q52" i="1"/>
  <c r="Q51" i="1"/>
  <c r="Q50" i="1"/>
  <c r="Q49" i="1"/>
  <c r="Q48" i="1"/>
  <c r="Q47" i="1"/>
  <c r="Q46" i="1"/>
  <c r="Q45" i="1"/>
  <c r="Q44" i="1"/>
  <c r="Q43" i="1"/>
  <c r="S43" i="1" s="1"/>
  <c r="Q40" i="1"/>
  <c r="T40" i="1" s="1"/>
  <c r="N17" i="1"/>
  <c r="N19" i="1"/>
  <c r="N9" i="1"/>
  <c r="N30" i="1"/>
  <c r="N40" i="1"/>
  <c r="N50" i="1"/>
  <c r="N49" i="1"/>
  <c r="N58" i="1"/>
  <c r="N47" i="1"/>
  <c r="N12" i="1"/>
  <c r="N63" i="1"/>
  <c r="N57" i="1"/>
  <c r="N31" i="1"/>
  <c r="N43" i="1"/>
  <c r="N46" i="1"/>
  <c r="N28" i="1"/>
  <c r="N20" i="1"/>
  <c r="N21" i="1"/>
  <c r="N52" i="1"/>
  <c r="N15" i="1"/>
  <c r="N39" i="1"/>
  <c r="N33" i="1"/>
  <c r="N53" i="1"/>
  <c r="N34" i="1"/>
  <c r="N62" i="1"/>
  <c r="N45" i="1"/>
  <c r="N51" i="1"/>
  <c r="N11" i="1"/>
  <c r="N48" i="1"/>
  <c r="N61" i="1"/>
  <c r="N41" i="1"/>
  <c r="N35" i="1"/>
  <c r="N37" i="1"/>
  <c r="N14" i="1"/>
  <c r="N64" i="1"/>
  <c r="N60" i="1"/>
  <c r="N54" i="1"/>
  <c r="N29" i="1"/>
  <c r="N13" i="1"/>
  <c r="N8" i="1"/>
  <c r="N59" i="1"/>
  <c r="N65" i="1"/>
  <c r="N36" i="1"/>
  <c r="N44" i="1"/>
  <c r="N56" i="1"/>
  <c r="N55" i="1"/>
  <c r="N16" i="1"/>
  <c r="N24" i="1"/>
  <c r="S51" i="1" l="1"/>
  <c r="T51" i="1" s="1"/>
  <c r="S52" i="1"/>
  <c r="T52" i="1" s="1"/>
  <c r="S53" i="1"/>
  <c r="T53" i="1" s="1"/>
  <c r="T43" i="1"/>
  <c r="S44" i="1"/>
  <c r="T44" i="1" s="1"/>
  <c r="S58" i="1"/>
  <c r="T58" i="1" s="1"/>
  <c r="S45" i="1"/>
  <c r="T45" i="1" s="1"/>
  <c r="S59" i="1"/>
  <c r="T59" i="1" s="1"/>
  <c r="S46" i="1"/>
  <c r="T46" i="1" s="1"/>
  <c r="S47" i="1"/>
  <c r="T47" i="1" s="1"/>
  <c r="S48" i="1"/>
  <c r="T48" i="1" s="1"/>
  <c r="S49" i="1"/>
  <c r="T49" i="1" s="1"/>
  <c r="S50" i="1"/>
  <c r="T50" i="1" s="1"/>
</calcChain>
</file>

<file path=xl/sharedStrings.xml><?xml version="1.0" encoding="utf-8"?>
<sst xmlns="http://schemas.openxmlformats.org/spreadsheetml/2006/main" count="3626" uniqueCount="1550">
  <si>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</si>
  <si>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</si>
  <si>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</si>
  <si>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</si>
  <si>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</si>
  <si>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</si>
  <si>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</si>
  <si>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</si>
  <si>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</si>
  <si>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</si>
  <si>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</si>
  <si>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</si>
  <si>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</si>
  <si>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</si>
  <si>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</si>
  <si>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</si>
  <si>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</si>
  <si>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</si>
  <si>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</si>
  <si>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</si>
  <si>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</si>
  <si>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</si>
  <si>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</si>
  <si>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</si>
  <si>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</si>
  <si>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</si>
  <si>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</si>
  <si>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</si>
  <si>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</si>
  <si>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</si>
  <si>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</si>
  <si>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</si>
  <si>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</si>
  <si>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</si>
  <si>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</si>
  <si>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</si>
  <si>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</si>
  <si>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</si>
  <si>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</si>
  <si>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</si>
  <si>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</si>
  <si>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</si>
  <si>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</si>
  <si>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</si>
  <si>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</si>
  <si>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</si>
  <si>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</si>
  <si>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</si>
  <si>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</si>
  <si>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</si>
  <si>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</si>
  <si>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</si>
  <si>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</si>
  <si>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</si>
  <si>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</si>
  <si>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</si>
  <si>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</si>
  <si>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</si>
  <si>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</si>
  <si>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</si>
  <si>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</si>
  <si>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</si>
  <si>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</si>
  <si>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</si>
  <si>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</si>
  <si>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</si>
  <si>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</si>
  <si>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</si>
  <si>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</si>
  <si>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</si>
  <si>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</si>
  <si>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</si>
  <si>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</si>
  <si>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</si>
  <si>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</si>
  <si>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</si>
  <si>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</si>
  <si>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</si>
  <si>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</si>
  <si>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</si>
  <si>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</si>
  <si>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</si>
  <si>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</si>
  <si>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</si>
  <si>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</si>
  <si>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</si>
  <si>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</si>
  <si>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</si>
  <si>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</si>
  <si>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</si>
  <si>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</si>
  <si>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</si>
  <si>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</si>
  <si>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</si>
  <si>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</si>
  <si>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</si>
  <si>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</si>
  <si>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</si>
  <si>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</si>
  <si>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</si>
  <si>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</si>
  <si>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</si>
  <si>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</si>
  <si>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</si>
  <si>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</si>
  <si>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</si>
  <si>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</si>
  <si>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</si>
  <si>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</si>
  <si>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</si>
  <si>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</si>
  <si>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</si>
  <si>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</si>
  <si>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</si>
  <si>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</si>
  <si>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</si>
  <si>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</si>
  <si>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</si>
  <si>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</si>
  <si>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</si>
  <si>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</si>
  <si>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</si>
  <si>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</si>
  <si>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</si>
  <si>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</si>
  <si>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</si>
  <si>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</si>
  <si>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</si>
  <si>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</si>
  <si>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</si>
  <si>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</si>
  <si>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</si>
  <si>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</si>
  <si>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</si>
  <si>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</si>
  <si>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</si>
  <si>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</si>
  <si>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</si>
  <si>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</si>
  <si>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</si>
  <si>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</si>
  <si>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</si>
  <si>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</si>
  <si>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</si>
  <si>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</si>
  <si>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</si>
  <si>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</si>
  <si>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</si>
  <si>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</si>
  <si>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</si>
  <si>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</si>
  <si>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</si>
  <si>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</si>
  <si>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</si>
  <si>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</si>
  <si>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</si>
  <si>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</si>
  <si>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</si>
  <si>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</si>
  <si>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</si>
  <si>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</si>
  <si>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</si>
  <si>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</si>
  <si>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</si>
  <si>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</si>
  <si>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</si>
  <si>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</si>
  <si>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</si>
  <si>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</si>
  <si>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</si>
  <si>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</si>
  <si>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</si>
  <si>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</si>
  <si>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</si>
  <si>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</si>
  <si>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</si>
  <si>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</si>
  <si>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</si>
  <si>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</si>
  <si>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</si>
  <si>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</si>
  <si>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</si>
  <si>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</si>
  <si>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</si>
  <si>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</si>
  <si>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</si>
  <si>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</si>
  <si>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</si>
  <si>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</si>
  <si>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</si>
  <si>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</si>
  <si>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</si>
  <si>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</si>
  <si>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</si>
  <si>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</si>
  <si>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</si>
  <si>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</si>
  <si>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</si>
  <si>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</si>
  <si>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</si>
  <si>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</si>
  <si>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</si>
  <si>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</si>
  <si>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</si>
  <si>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</si>
  <si>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</si>
  <si>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</si>
  <si>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</si>
  <si>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</si>
  <si>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</si>
  <si>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</si>
  <si>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</si>
  <si>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</si>
  <si>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</si>
  <si>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</si>
  <si>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</si>
  <si>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</si>
  <si>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</si>
  <si>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</si>
  <si>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</si>
  <si>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</si>
  <si>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</si>
  <si>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</si>
  <si>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</si>
  <si>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</si>
  <si>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</si>
  <si>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</si>
  <si>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</si>
  <si>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</si>
  <si>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</si>
  <si>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</si>
  <si>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</si>
  <si>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</si>
  <si>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</si>
  <si>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</si>
  <si>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</si>
  <si>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</si>
  <si>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</si>
  <si>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</si>
  <si>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</si>
  <si>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</si>
  <si>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</si>
  <si>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</si>
  <si>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</si>
  <si>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</si>
  <si>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</si>
  <si>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</si>
  <si>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</si>
  <si>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</si>
  <si>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</si>
  <si>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</si>
  <si>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</si>
  <si>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</si>
  <si>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</si>
  <si>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</si>
  <si>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</si>
  <si>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</si>
  <si>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</si>
  <si>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</si>
  <si>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</si>
  <si>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</si>
  <si>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</si>
  <si>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</si>
  <si>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</si>
  <si>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</si>
  <si>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</si>
  <si>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</si>
  <si>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</si>
  <si>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</si>
  <si>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</si>
  <si>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</si>
  <si>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</si>
  <si>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</si>
  <si>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</si>
  <si>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</si>
  <si>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</si>
  <si>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</si>
  <si>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</si>
  <si>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</si>
  <si>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</si>
  <si>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</si>
  <si>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</si>
  <si>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</si>
  <si>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</si>
  <si>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</si>
  <si>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</si>
  <si>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</si>
  <si>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</si>
  <si>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</si>
  <si>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</si>
  <si>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</si>
  <si>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</si>
  <si>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</si>
  <si>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</si>
  <si>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</si>
  <si>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</si>
  <si>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</si>
  <si>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</si>
  <si>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</si>
  <si>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</si>
  <si>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</si>
  <si>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</si>
  <si>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</si>
  <si>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</si>
  <si>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</si>
  <si>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</si>
  <si>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</si>
  <si>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</si>
  <si>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</si>
  <si>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</si>
  <si>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</si>
  <si>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</si>
  <si>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</si>
  <si>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</si>
  <si>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</si>
  <si>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</si>
  <si>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</si>
  <si>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</si>
  <si>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</si>
  <si>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</si>
  <si>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</si>
  <si>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</si>
  <si>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</si>
  <si>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</si>
  <si>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</si>
  <si>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</si>
  <si>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</si>
  <si>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</si>
  <si>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</si>
  <si>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</si>
  <si>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</si>
  <si>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</si>
  <si>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</si>
  <si>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</si>
  <si>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</si>
  <si>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</si>
  <si>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</si>
  <si>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</si>
  <si>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</si>
  <si>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</si>
  <si>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</si>
  <si>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</si>
  <si>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</si>
  <si>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</si>
  <si>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</si>
  <si>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</si>
  <si>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</si>
  <si>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</si>
  <si>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</si>
  <si>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</si>
  <si>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</si>
  <si>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</si>
  <si>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</si>
  <si>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</si>
  <si>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</si>
  <si>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</si>
  <si>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</si>
  <si>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</si>
  <si>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</si>
  <si>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</si>
  <si>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</si>
  <si>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</si>
  <si>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</si>
  <si>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</si>
  <si>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</si>
  <si>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</si>
  <si>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</si>
  <si>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</si>
  <si>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</si>
  <si>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</si>
  <si>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</si>
  <si>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</si>
  <si>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</si>
  <si>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</si>
  <si>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</si>
  <si>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</si>
  <si>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</si>
  <si>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</si>
  <si>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</si>
  <si>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</si>
  <si>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</si>
  <si>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</si>
  <si>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</si>
  <si>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</si>
  <si>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</si>
  <si>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</si>
  <si>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</si>
  <si>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</si>
  <si>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</si>
  <si>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</si>
  <si>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</si>
  <si>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</si>
  <si>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</si>
  <si>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</si>
  <si>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</si>
  <si>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</si>
  <si>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</si>
  <si>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</si>
  <si>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</si>
  <si>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</si>
  <si>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</si>
  <si>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</si>
  <si>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</si>
  <si>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</si>
  <si>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</si>
  <si>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</si>
  <si>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</si>
  <si>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</si>
  <si>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</si>
  <si>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</si>
  <si>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</si>
  <si>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</si>
  <si>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</si>
  <si>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</si>
  <si>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</si>
  <si>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</si>
  <si>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</si>
  <si>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</si>
  <si>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</si>
  <si>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</si>
  <si>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</si>
  <si>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</si>
  <si>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</si>
  <si>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</si>
  <si>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</si>
  <si>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</si>
  <si>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</si>
  <si>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</si>
  <si>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</si>
  <si>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</si>
  <si>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</si>
  <si>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</si>
  <si>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</si>
  <si>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</si>
  <si>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</si>
  <si>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</si>
  <si>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</si>
  <si>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</si>
  <si>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</si>
  <si>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</si>
  <si>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</si>
  <si>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</si>
  <si>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</si>
  <si>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</si>
  <si>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</si>
  <si>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</si>
  <si>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</si>
  <si>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</si>
  <si>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</si>
  <si>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</si>
  <si>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</si>
  <si>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</si>
  <si>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</si>
  <si>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</si>
  <si>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</si>
  <si>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</si>
  <si>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</si>
  <si>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</si>
  <si>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</si>
  <si>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</si>
  <si>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</si>
  <si>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</si>
  <si>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</si>
  <si>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</si>
  <si>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</si>
  <si>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</si>
  <si>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</si>
  <si>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</si>
  <si>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</si>
  <si>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</si>
  <si>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</si>
  <si>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</si>
  <si>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</si>
  <si>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</si>
  <si>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</si>
  <si>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</si>
  <si>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</si>
  <si>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</si>
  <si>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</si>
  <si>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</si>
  <si>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</si>
  <si>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</si>
  <si>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</si>
  <si>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</si>
  <si>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</si>
  <si>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</si>
  <si>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</si>
  <si>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</si>
  <si>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</si>
  <si>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</si>
  <si>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</si>
  <si>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</si>
  <si>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</si>
  <si>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</si>
  <si>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</si>
  <si>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</si>
  <si>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</si>
  <si>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</si>
  <si>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</si>
  <si>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</si>
  <si>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</si>
  <si>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</si>
  <si>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</si>
  <si>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</si>
  <si>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</si>
  <si>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</si>
  <si>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</si>
  <si>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</si>
  <si>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</si>
  <si>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</si>
  <si>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</si>
  <si>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</si>
  <si>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</si>
  <si>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</si>
  <si>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</si>
  <si>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</si>
  <si>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</si>
  <si>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</si>
  <si>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</si>
  <si>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</si>
  <si>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</si>
  <si>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</si>
  <si>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</si>
  <si>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</si>
  <si>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</si>
  <si>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</si>
  <si>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</si>
  <si>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</si>
  <si>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</si>
  <si>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</si>
  <si>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</si>
  <si>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</si>
  <si>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</si>
  <si>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</si>
  <si>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</si>
  <si>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</si>
  <si>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</si>
  <si>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</si>
  <si>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</si>
  <si>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</si>
  <si>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</si>
  <si>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</si>
  <si>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</si>
  <si>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</si>
  <si>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</si>
  <si>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</si>
  <si>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</si>
  <si>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</si>
  <si>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</si>
  <si>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</si>
  <si>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</si>
  <si>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</si>
  <si>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</si>
  <si>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</si>
  <si>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</si>
  <si>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</si>
  <si>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</si>
  <si>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</si>
  <si>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</si>
  <si>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</si>
  <si>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</si>
  <si>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</si>
  <si>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</si>
  <si>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</si>
  <si>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</si>
  <si>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</si>
  <si>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</si>
  <si>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</si>
  <si>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</si>
  <si>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</si>
  <si>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</si>
  <si>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</si>
  <si>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</si>
  <si>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</si>
  <si>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</si>
  <si>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</si>
  <si>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</si>
  <si>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</si>
  <si>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</si>
  <si>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</si>
  <si>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</si>
  <si>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</si>
  <si>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</si>
  <si>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</si>
  <si>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</si>
  <si>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</si>
  <si>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</si>
  <si>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</si>
  <si>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</si>
  <si>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</si>
  <si>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</si>
  <si>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</si>
  <si>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</si>
  <si>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</si>
  <si>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</si>
  <si>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</si>
  <si>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</si>
  <si>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</si>
  <si>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</si>
  <si>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</si>
  <si>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</si>
  <si>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</si>
  <si>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</si>
  <si>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</si>
  <si>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</si>
  <si>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</si>
  <si>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</si>
  <si>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</si>
  <si>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</si>
  <si>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</si>
  <si>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</si>
  <si>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</si>
  <si>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</si>
  <si>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</si>
  <si>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</si>
  <si>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</si>
  <si>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</si>
  <si>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</si>
  <si>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</si>
  <si>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</si>
  <si>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</si>
  <si>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</si>
  <si>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</si>
  <si>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</si>
  <si>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</si>
  <si>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</si>
  <si>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</si>
  <si>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</si>
  <si>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</si>
  <si>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</si>
  <si>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</si>
  <si>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</si>
  <si>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</si>
  <si>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</si>
  <si>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</si>
  <si>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</si>
  <si>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</si>
  <si>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</si>
  <si>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</si>
  <si>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</si>
  <si>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</si>
  <si>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</si>
  <si>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</si>
  <si>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</si>
  <si>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</si>
  <si>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</si>
  <si>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</si>
  <si>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</si>
  <si>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</si>
  <si>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</si>
  <si>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</si>
  <si>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</si>
  <si>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</si>
  <si>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</si>
  <si>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</si>
  <si>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</si>
  <si>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</si>
  <si>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</si>
  <si>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</si>
  <si>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</si>
  <si>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</si>
  <si>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</si>
  <si>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</si>
  <si>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</si>
  <si>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</si>
  <si>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</si>
  <si>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</si>
  <si>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</si>
  <si>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</si>
  <si>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</si>
  <si>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</si>
  <si>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</si>
  <si>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</si>
  <si>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</si>
  <si>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</si>
  <si>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</si>
  <si>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</si>
  <si>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</si>
  <si>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</si>
  <si>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</si>
  <si>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</si>
  <si>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</si>
  <si>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</si>
  <si>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</si>
  <si>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</si>
  <si>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</si>
  <si>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</si>
  <si>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</si>
  <si>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</si>
  <si>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</si>
  <si>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</si>
  <si>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</si>
  <si>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</si>
  <si>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</si>
  <si>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</si>
  <si>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</si>
  <si>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</si>
  <si>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</si>
  <si>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</si>
  <si>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</si>
  <si>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</si>
  <si>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</si>
  <si>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</si>
  <si>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</si>
  <si>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</si>
  <si>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</si>
  <si>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</si>
  <si>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</si>
  <si>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</si>
  <si>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</si>
  <si>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</si>
  <si>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</si>
  <si>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</si>
  <si>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</si>
  <si>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</si>
  <si>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</si>
  <si>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</si>
  <si>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</si>
  <si>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</si>
  <si>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</si>
  <si>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</si>
  <si>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</si>
  <si>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</si>
  <si>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</si>
  <si>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</si>
  <si>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</si>
  <si>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</si>
  <si>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</si>
  <si>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</si>
  <si>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</si>
  <si>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</si>
  <si>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</si>
  <si>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</si>
  <si>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</si>
  <si>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</si>
  <si>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</si>
  <si>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</si>
  <si>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</si>
  <si>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</si>
  <si>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</si>
  <si>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</si>
  <si>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</si>
  <si>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</si>
  <si>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</si>
  <si>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</si>
  <si>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</si>
  <si>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</si>
  <si>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</si>
  <si>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</si>
  <si>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</si>
  <si>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</si>
  <si>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</si>
  <si>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</si>
  <si>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</si>
  <si>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</si>
  <si>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</si>
  <si>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</si>
  <si>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</si>
  <si>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</si>
  <si>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</si>
  <si>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</si>
  <si>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</si>
  <si>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</si>
  <si>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</si>
  <si>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</si>
  <si>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</si>
  <si>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</si>
  <si>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</si>
  <si>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</si>
  <si>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</si>
  <si>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</si>
  <si>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</si>
  <si>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</si>
  <si>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</si>
  <si>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</si>
  <si>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</si>
  <si>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</si>
  <si>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</si>
  <si>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</si>
  <si>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</si>
  <si>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</si>
  <si>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</si>
  <si>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</si>
  <si>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</si>
  <si>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</si>
  <si>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</si>
  <si>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</si>
  <si>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</si>
  <si>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</si>
  <si>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</si>
  <si>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</si>
  <si>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</si>
  <si>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</si>
  <si>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</si>
  <si>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</si>
  <si>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</si>
  <si>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</si>
  <si>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</si>
  <si>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</si>
  <si>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</si>
  <si>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</si>
  <si>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</si>
  <si>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</si>
  <si>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</si>
  <si>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</si>
  <si>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</si>
  <si>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</si>
  <si>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</si>
  <si>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</si>
  <si>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</si>
  <si>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</si>
  <si>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</si>
  <si>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</si>
  <si>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</si>
  <si>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</si>
  <si>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</si>
  <si>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</si>
  <si>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</si>
  <si>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</si>
  <si>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</si>
  <si>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</si>
  <si>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</si>
  <si>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</si>
  <si>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</si>
  <si>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</si>
  <si>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</si>
  <si>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</si>
  <si>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</si>
  <si>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</si>
  <si>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</si>
  <si>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</si>
  <si>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</si>
  <si>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</si>
  <si>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</si>
  <si>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</si>
  <si>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</si>
  <si>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</si>
  <si>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</si>
  <si>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</si>
  <si>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</si>
  <si>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</si>
  <si>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</si>
  <si>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</si>
  <si>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</si>
  <si>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</si>
  <si>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</si>
  <si>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</si>
  <si>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</si>
  <si>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</si>
  <si>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</si>
  <si>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</si>
  <si>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</si>
  <si>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</si>
  <si>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</si>
  <si>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</si>
  <si>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</si>
  <si>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</si>
  <si>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</si>
  <si>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</si>
  <si>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</si>
  <si>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</si>
  <si>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</si>
  <si>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</si>
  <si>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</si>
  <si>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</si>
  <si>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</si>
  <si>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</si>
  <si>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</si>
  <si>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</si>
  <si>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</si>
  <si>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</si>
  <si>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</si>
  <si>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</si>
  <si>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</si>
  <si>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</si>
  <si>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</si>
  <si>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</si>
  <si>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</si>
  <si>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</si>
  <si>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</si>
  <si>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</si>
  <si>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</si>
  <si>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</si>
  <si>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</si>
  <si>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</si>
  <si>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</si>
  <si>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</si>
  <si>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</si>
  <si>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</si>
  <si>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</si>
  <si>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</si>
  <si>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</si>
  <si>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</si>
  <si>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</si>
  <si>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</si>
  <si>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</si>
  <si>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</si>
  <si>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</si>
  <si>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</si>
  <si>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</si>
  <si>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</si>
  <si>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</si>
  <si>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</si>
  <si>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</si>
  <si>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</si>
  <si>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</si>
  <si>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</si>
  <si>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</si>
  <si>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</si>
  <si>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</si>
  <si>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</si>
  <si>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</si>
  <si>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</si>
  <si>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</si>
  <si>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</si>
  <si>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</si>
  <si>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</si>
  <si>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</si>
  <si>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</si>
  <si>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</si>
  <si>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</si>
  <si>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</si>
  <si>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</si>
  <si>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</si>
  <si>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</si>
  <si>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</si>
  <si>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</si>
  <si>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</si>
  <si>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</si>
  <si>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</si>
  <si>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</si>
  <si>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</si>
  <si>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</si>
  <si>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</si>
  <si>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</si>
  <si>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</si>
  <si>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</si>
  <si>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</si>
  <si>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</si>
  <si>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</si>
  <si>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</si>
  <si>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</si>
  <si>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</si>
  <si>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</si>
  <si>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</si>
  <si>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</si>
  <si>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</si>
  <si>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</si>
  <si>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</si>
  <si>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</si>
  <si>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</si>
  <si>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</si>
  <si>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</si>
  <si>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</si>
  <si>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</si>
  <si>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</si>
  <si>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</si>
  <si>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</si>
  <si>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</si>
  <si>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</si>
  <si>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</si>
  <si>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</si>
  <si>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</si>
  <si>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</si>
  <si>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</si>
  <si>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</si>
  <si>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</si>
  <si>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</si>
  <si>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</si>
  <si>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</si>
  <si>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</si>
  <si>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</si>
  <si>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</si>
  <si>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</si>
  <si>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</si>
  <si>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</si>
  <si>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</si>
  <si>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</si>
  <si>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</si>
  <si>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</si>
  <si>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</si>
  <si>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</si>
  <si>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</si>
  <si>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</si>
  <si>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</si>
  <si>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</si>
  <si>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</si>
  <si>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</si>
  <si>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</si>
  <si>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</si>
  <si>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</si>
  <si>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</si>
  <si>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</si>
  <si>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</si>
  <si>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</si>
  <si>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</si>
  <si>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</si>
  <si>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</si>
  <si>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</si>
  <si>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</si>
  <si>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</si>
  <si>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</si>
  <si>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</si>
  <si>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</si>
  <si>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</si>
  <si>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</si>
  <si>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</si>
  <si>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</si>
  <si>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</si>
  <si>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</si>
  <si>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</si>
  <si>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</si>
  <si>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</si>
  <si>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</si>
  <si>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</si>
  <si>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</si>
  <si>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</si>
  <si>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</si>
  <si>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</si>
  <si>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</si>
  <si>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</si>
  <si>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</si>
  <si>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</si>
  <si>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</si>
  <si>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</si>
  <si>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</si>
  <si>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</si>
  <si>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</si>
  <si>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</si>
  <si>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</si>
  <si>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</si>
  <si>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</si>
  <si>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</si>
  <si>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</si>
  <si>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</si>
  <si>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</si>
  <si>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</si>
  <si>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</si>
  <si>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</si>
  <si>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</si>
  <si>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</si>
  <si>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</si>
  <si>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</si>
  <si>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</si>
  <si>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</si>
  <si>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</si>
  <si>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</si>
  <si>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</si>
  <si>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</si>
  <si>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</si>
  <si>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</si>
  <si>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</si>
  <si>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</si>
  <si>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</si>
  <si>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</si>
  <si>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</si>
  <si>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</si>
  <si>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</si>
  <si>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</si>
  <si>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</si>
  <si>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</si>
  <si>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</si>
  <si>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</si>
  <si>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</si>
  <si>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</si>
  <si>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</si>
  <si>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</si>
  <si>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</si>
  <si>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</si>
  <si>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</si>
  <si>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</si>
  <si>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</si>
  <si>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</si>
  <si>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</si>
  <si>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</si>
  <si>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</si>
  <si>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</si>
  <si>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</si>
  <si>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</si>
  <si>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</si>
  <si>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</si>
  <si>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</si>
  <si>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</si>
  <si>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</si>
  <si>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</si>
  <si>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</si>
  <si>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</si>
  <si>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</si>
  <si>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</si>
  <si>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</si>
  <si>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</si>
  <si>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</si>
  <si>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</si>
  <si>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</si>
  <si>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</si>
  <si>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</si>
  <si>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</si>
  <si>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</si>
  <si>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</si>
  <si>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</si>
  <si>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</si>
  <si>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</si>
  <si>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</si>
  <si>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</si>
  <si>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</si>
  <si>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</si>
  <si>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</si>
  <si>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</si>
  <si>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</si>
  <si>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</si>
  <si>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</si>
  <si>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</si>
  <si>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</si>
  <si>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</si>
  <si>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</si>
  <si>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</si>
  <si>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</si>
  <si>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</si>
  <si>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</si>
  <si>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</si>
  <si>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</si>
  <si>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</si>
  <si>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</si>
  <si>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</si>
  <si>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</si>
  <si>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</si>
  <si>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</si>
  <si>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</si>
  <si>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</si>
  <si>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</si>
  <si>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</si>
  <si>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</si>
  <si>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</si>
  <si>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</si>
  <si>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</si>
  <si>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</si>
  <si>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</si>
  <si>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</si>
  <si>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</si>
  <si>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</si>
  <si>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</si>
  <si>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</si>
  <si>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</si>
  <si>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</si>
  <si>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</si>
  <si>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</si>
  <si>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</si>
  <si>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</si>
  <si>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</si>
  <si>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</si>
  <si>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</si>
  <si>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</si>
  <si>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</si>
  <si>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</si>
  <si>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</si>
  <si>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</si>
  <si>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</si>
  <si>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</si>
  <si>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</si>
  <si>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</si>
  <si>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</si>
  <si>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</si>
  <si>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</si>
  <si>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</si>
  <si>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</si>
  <si>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</si>
  <si>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</si>
  <si>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</si>
  <si>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</si>
  <si>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</si>
  <si>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</si>
  <si>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</si>
  <si>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</si>
  <si>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</si>
  <si>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</si>
  <si>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</si>
  <si>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</si>
  <si>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</si>
  <si>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</si>
  <si>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</si>
  <si>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</si>
  <si>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</si>
  <si>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</si>
  <si>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</si>
  <si>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</si>
  <si>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</si>
  <si>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</si>
  <si>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</si>
  <si>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</si>
  <si>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</si>
  <si>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</si>
  <si>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</si>
  <si>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</si>
  <si>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</si>
  <si>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</si>
  <si>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</si>
  <si>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</si>
  <si>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</si>
  <si>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</si>
  <si>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</si>
  <si>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</si>
  <si>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</si>
  <si>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</si>
  <si>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</si>
  <si>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</si>
  <si>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</si>
  <si>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</si>
  <si>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</si>
  <si>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</si>
  <si>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</si>
  <si>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</si>
  <si>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</si>
  <si>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</si>
  <si>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</si>
  <si>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</si>
  <si>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</si>
  <si>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</si>
  <si>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</si>
  <si>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</si>
  <si>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</si>
  <si>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</si>
  <si>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</si>
  <si>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</si>
  <si>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</si>
  <si>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</si>
  <si>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</si>
  <si>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</si>
  <si>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</si>
  <si>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</si>
  <si>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</si>
  <si>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</si>
  <si>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</si>
  <si>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</si>
  <si>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</si>
  <si>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</si>
  <si>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</si>
  <si>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</si>
  <si>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</si>
  <si>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</si>
  <si>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</si>
  <si>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</si>
  <si>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</si>
  <si>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</si>
  <si>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</si>
  <si>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</si>
  <si>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</si>
  <si>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</si>
  <si>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</si>
  <si>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</si>
  <si>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</si>
  <si>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</si>
  <si>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</si>
  <si>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</si>
  <si>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</si>
  <si>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</si>
  <si>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</si>
  <si>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</si>
  <si>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</si>
  <si>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</si>
  <si>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</si>
  <si>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</si>
  <si>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</si>
  <si>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</si>
  <si>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</si>
  <si>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</si>
  <si>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</si>
  <si>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</si>
  <si>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</si>
  <si>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</si>
  <si>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</si>
  <si>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</si>
  <si>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</si>
  <si>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</si>
  <si>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</si>
  <si>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</si>
  <si>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</si>
  <si>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</si>
  <si>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</si>
  <si>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</si>
  <si>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</si>
  <si>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</si>
  <si>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</si>
  <si>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</si>
  <si>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</si>
  <si>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</si>
  <si>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</si>
  <si>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</si>
  <si>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</si>
  <si>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</si>
  <si>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</si>
  <si>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</si>
  <si>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</si>
  <si>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</si>
  <si>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</si>
  <si>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</si>
  <si>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</si>
  <si>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</si>
  <si>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</si>
  <si>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</si>
  <si>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</si>
  <si>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</si>
  <si>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</si>
  <si>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</si>
  <si>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</si>
  <si>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</si>
  <si>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</si>
  <si>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</si>
  <si>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</si>
  <si>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</si>
  <si>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</si>
  <si>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</si>
  <si>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</si>
  <si>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</si>
  <si>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</si>
  <si>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</si>
  <si>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</si>
  <si>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</si>
  <si>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</si>
  <si>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</si>
  <si>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</si>
  <si>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</si>
  <si>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</si>
  <si>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</si>
  <si>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</si>
  <si>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</si>
  <si>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</si>
  <si>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</si>
  <si>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</si>
  <si>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</si>
  <si>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</si>
  <si>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</si>
  <si>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</si>
  <si>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</si>
  <si>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</si>
  <si>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</si>
  <si>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</si>
  <si>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</si>
  <si>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</si>
  <si>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</si>
  <si>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</si>
  <si>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</si>
  <si>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</si>
  <si>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</si>
  <si>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</si>
  <si>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</si>
  <si>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</si>
  <si>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</si>
  <si>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</si>
  <si>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</si>
  <si>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</si>
  <si>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</si>
  <si>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</si>
  <si>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</si>
  <si>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</si>
  <si>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</si>
  <si>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</si>
  <si>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</si>
  <si>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</si>
  <si>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</si>
  <si>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</si>
  <si>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</si>
  <si>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</si>
  <si>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</si>
  <si>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</si>
  <si>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</si>
  <si>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</si>
  <si>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</si>
  <si>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</si>
  <si>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</si>
  <si>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</si>
  <si>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</si>
  <si>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</si>
  <si>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</si>
  <si>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</si>
  <si>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</si>
  <si>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</si>
  <si>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</si>
  <si>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</si>
  <si>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Głęboka modernizacja energetyczna budynków użyteczności publicznej</t>
  </si>
  <si>
    <t>A. Głęboka modernizacja energetyczna budynków użyteczności publicznej</t>
  </si>
  <si>
    <t>Systemy gospodarowania wodami opadowymi/roztopowymi</t>
  </si>
  <si>
    <t>B. Systemy gospodarowania wodami opadowymi/roztopowymi</t>
  </si>
  <si>
    <t>A. Zabezpieczenie potrzeb służb ratowniczych</t>
  </si>
  <si>
    <t>A. Rozwój zielonej i niebieskiej infrastruktury w miastach</t>
  </si>
  <si>
    <t>A. Przedsięwzięcia związane z usuwaniem azbestu</t>
  </si>
  <si>
    <t>Magazyny energii</t>
  </si>
  <si>
    <t>A. Magazyny energii</t>
  </si>
  <si>
    <t>Rozwój zielonej i niebieskiej infrastruktury w miastach</t>
  </si>
  <si>
    <t xml:space="preserve">Urząd Marszałkowski Województwa Małopolskiego (Departament Funduszy Europejskich) </t>
  </si>
  <si>
    <t>2026-03</t>
  </si>
  <si>
    <t>n/d</t>
  </si>
  <si>
    <t xml:space="preserve">Dodatkowe informacje na temat planowanych naborów będą podawane sukcesywnie w ramach kolejnych aktualizacji harmonogramu. 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</si>
  <si>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</si>
  <si>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A. Transport miejski 
B. Plany Zrównoważonej Mobilności Miejskiej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</si>
  <si>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</si>
  <si>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</si>
  <si>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</si>
  <si>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Ścieżki rowerowe 
B. Bezpieczeństwo na drogach, w tym budowa obiektów przeznaczonych do nauki dzieci i młodzieży przepisów ruchu drogowego 
C. Drogi powiatowe</t>
  </si>
  <si>
    <t>A. Wsparcie infrastruktury ośrodków wychowania przedszkolnego, z uwzględnieniem zwiększenia ich dostępności dla osób ze specjalnymi potrzebami edukacyjnymi 
B.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
C. Wsparcie infrastruktury typu fablab 
D. Zwiększenie dostępności szkół podstawowych i ponadpodstawowych prowadzących kształcenie ogólne</t>
  </si>
  <si>
    <t>A. Infrastruktura związana z zapewnieniem opieki osobom wymagającym wsparcia ze względu na wiek lub niepełnosprawność lub choroby przewlekłe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</si>
  <si>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</si>
  <si>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</si>
  <si>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</si>
  <si>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</si>
  <si>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</si>
  <si>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Wsparcie dla podmiotów prowadzących instytucjonalne formy opieki nad dziećmi w wieku do lat 3 przeznaczone na dostosowanie istniejących  miejsc opieki do potrzeb dzieci z niepełnosprawnościami lub zagrożonych niepełnosprawnością</t>
  </si>
  <si>
    <t>A. Wsparcie dla podmiotów prowadzących instytucjonalne formy opieki nad dziećmi w wieku do lat 3 przeznaczone na dostosowanie istniejących  miejsc opieki do potrzeb dzieci z niepełnosprawnościami lub zagrożonych niepełnosprawnością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</si>
  <si>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</si>
  <si>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</si>
  <si>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B. Podniesienie jakości kształcenia ogólnego</t>
  </si>
  <si>
    <t>Edukacja włączająca w szkołach i placówkach systemu oświaty prowadzących kształcenie zawodowe</t>
  </si>
  <si>
    <t>B. Edukacja włączająca w szkołach i placówkach systemu oświaty prowadzących kształcenie zawodowe</t>
  </si>
  <si>
    <t>Koordynacja kształcenia zawodowego</t>
  </si>
  <si>
    <t>B. Koordynacja kształcenia zawodowego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</si>
  <si>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</si>
  <si>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</si>
  <si>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</si>
  <si>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</si>
  <si>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</si>
  <si>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</si>
  <si>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</si>
  <si>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</si>
  <si>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</si>
  <si>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</si>
  <si>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</si>
  <si>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</si>
  <si>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</si>
  <si>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</si>
  <si>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</si>
  <si>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</si>
  <si>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</si>
  <si>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</si>
  <si>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</si>
  <si>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</si>
  <si>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Dwujęzyczny maluch</t>
  </si>
  <si>
    <t>C. Dwujęzyczny maluch</t>
  </si>
  <si>
    <t>Edukacja włączająca w szkołach i placówkach systemu oświaty prowadzących kształcenie ogólne</t>
  </si>
  <si>
    <t>A. Edukacja włączająca w szkołach i placówkach systemu oświaty prowadzących kształcenie ogólne</t>
  </si>
  <si>
    <t>A. Usługi w zakresie wsparcia rodziny i pieczy zastępczej oraz/lub kompleksowe wsparcie osób usamodzielnianych i opuszczających piecze zastępczą 
B. Tworzenie nowych oraz rozwój już istniejących placówek wsparcia dziennego dla dzieci i młodzieży 
C. Usługi zgodne z zasadą deinstytucjonalizacji, w zakresie zapewnienia opieki osobom potrzebującym wsparcia w codziennym funkcjonowaniu, w tym ze względu na wiek lub usługi w zakresie wsparcia opiekunów nieformalnych 
D. Usługi w zakresie rozwoju mieszkalnictwa treningowego i wspomaganego 
E. Usługi w zakresie interwencji kryzysowej</t>
  </si>
  <si>
    <t>A. tworzenie oferty edukacyjnej dla szkół i placówek oświatowych przez małopolskie instytucje popularyzujące naukę i innowacje typu fablab</t>
  </si>
  <si>
    <t xml:space="preserve">Typ A. Usługi w zakresie wsparcia rodziny i pieczy zastępczej oraz/lub kompleksowe wsparcie osób usamodzielnianych i opuszczających pieczę zastępczą
Typ B. Tworzenie nowych oraz rozwój już istniejących placówek wsparcia dziennego dla dzieci i młodzieży
Typ C. Usługi zgodne z zasadą deinstytucjonalizacji, w zakresie zapewnienia opieki osobom potrzebującym wsparcia w codziennym funkcjonowaniu, w tym ze względu na wiek lub usługi w zakresie wsparcia opiekunów nieformalnych
Typ D. Usługi w zakresie rozwoju mieszkalnictwa treningowego i wspomaganego
Typ E. Usługi w zakresie interwencji kryzysowej
</t>
  </si>
  <si>
    <t>Inicjatywy oddolne: kultura, turystyka, zabytki – RLKS</t>
  </si>
  <si>
    <t>A. Infrastruktura  kultury 
B. Ochrona i opieka nad zabytkami 
C. Oferta turystyczna 
D. Trasy turystyczne</t>
  </si>
  <si>
    <t>6.40 Wsparcie usług społecznych w regionie – IIT OPK</t>
  </si>
  <si>
    <t>6.39 Nauka i innowacja w małopolskich szkołach – ZIT</t>
  </si>
  <si>
    <t>A. Kompleksowe programy transformacji i wsparcia na rynku pracy</t>
  </si>
  <si>
    <t>Infrastruktura zrównoważonej mobilności miejskiej – ścieżki rowerowe</t>
  </si>
  <si>
    <t>F. Infrastruktura zrównoważonej mobilności miejskiej – ścieżki rowerowe</t>
  </si>
  <si>
    <t>Nadanie terenom i obiektom zdegradowanym nowych funkcji społecznych, gospodarczych, przyrodniczych i mieszkaniowych</t>
  </si>
  <si>
    <t>A. Nadanie terenom i obiektom zdegradowanym nowych funkcji</t>
  </si>
  <si>
    <t>Urząd Marszałkowski Województwa Małopolskiego (Departament Funduszy Europejskich)</t>
  </si>
  <si>
    <t>Małopolska Zachodnia</t>
  </si>
  <si>
    <t>Administracja publiczna, Instytucje nauki i edukacji, Instytucje ochrony zdrowia, Partnerstwa, Przedsiębiorstwa realizujące cele publiczne, Służby publiczne</t>
  </si>
  <si>
    <t>Jednostki organizacyjne działające w imieniu jednostek samorządu terytorialnego, Jednostki Samorządu Terytorialnego, Partnerstwa Publiczno-Prywatne, Podmioty świadczące usługi publiczne w ramach realizacji obowiązków własnych jednostek samorządu terytorialnego, Publiczne zakłady opieki zdrowotnej, Szkoły i inne placówki systemu oświaty</t>
  </si>
  <si>
    <t>Instytucje kultury, Jednostki organizacyjne działające w imieniu jednostek samorządu terytorialnego, Jednostki Samorządu Terytorialnego, Organizacje pozarządowe, Podmioty świadczące usługi publiczne w ramach realizacji obowiązków własnych jednostek samorządu terytorialnego</t>
  </si>
  <si>
    <t>Administracja publiczna, Organizacje społeczne i związki wyznaniowe</t>
  </si>
  <si>
    <t>Jednostki Samorządu Terytorialnego, Organizacje pozarządowe</t>
  </si>
  <si>
    <t>Administracja publiczna, Instytucje nauki i edukacji, Instytucje ochrony zdrowia, Organizacje społeczne i związki wyznaniowe, Partnerstwa, Przedsiębiorstwa realizujące cele publiczne, Służby publiczne, Zintegrowane Inwestycje Terytorialne (ZIT)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</si>
  <si>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</si>
  <si>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</si>
  <si>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Instytucje nauki i edukacji, Organizacje społeczne i związki wyznaniowe, Przedsiębiorstwa realizujące cele publiczne, Służby publiczne, Zintegrowane Inwestycje Terytorialne (ZIT)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</si>
  <si>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wodociągowo-kanalizacyjne, Przedszkola i inne formy wychowania przedszkolnego, Spółki wodne, Szkoły i inne placówki systemu oświaty,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</si>
  <si>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</si>
  <si>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</si>
  <si>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Przedsiębiorstwa, Administracja publiczna, Przedsiębiorstwa realizujące cele publiczne, Instytucje wspierające biznes, Instytucje ochrony zdrowia, Organizacje społeczne i związki wyznaniowe, Instytucje nauki i edukacji, Partnerzy społeczni</t>
  </si>
  <si>
    <t>Administracja publiczna, Organizacje społeczne i związki wyznaniowe, Służby publiczne, Zintegrowane Inwestycje Terytorialne (ZIT)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</si>
  <si>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</si>
  <si>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Administracja publiczna, Instytucje nauki i edukacji, Służby publiczne</t>
  </si>
  <si>
    <t>Jednostki organizacyjne działające w imieniu jednostek samorządu terytorialnego, Jednostki Samorządu Terytorialnego, Ośrodki kształcenia dorosłych, Szkoły i inne placówki systemu oświaty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</si>
  <si>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</si>
  <si>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</si>
  <si>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</si>
  <si>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Przedsiębiorstwa, Administracja publiczna, Przedsiębiorstwa realizujące cele publiczne, Instytucje wspierające biznes, Instytucje ochrony zdrowia, Organizacje społeczne i związki wyznaniowe, Instytucje nauki i edukacji, Partnerzy społeczni, Zintegrowane Inwestycje Terytorialne (ZIT)</t>
  </si>
  <si>
    <t>Administracja publiczna, 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</si>
  <si>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</si>
  <si>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</si>
  <si>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</si>
  <si>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</si>
  <si>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</si>
  <si>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2026-01</t>
  </si>
  <si>
    <t>2026-02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</si>
  <si>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</si>
  <si>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</si>
  <si>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</si>
  <si>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</si>
  <si>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</si>
  <si>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</si>
  <si>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</si>
  <si>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</si>
  <si>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</si>
  <si>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 xml:space="preserve">nie dotyczy </t>
  </si>
  <si>
    <t>nie</t>
  </si>
  <si>
    <t>tak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</si>
  <si>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</si>
  <si>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</si>
  <si>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</si>
  <si>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infrastruktury dworcowej 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</si>
  <si>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 </t>
  </si>
  <si>
    <t>Jednostki organizacyjne działające w imieniu jednostek samorządu terytorialnego, Jednostki Samorządu Terytorialnego, Podmioty świadczące usługi publiczne w ramach realizacji obowiązków własnych jednostek samorządu terytorialnego, Policja, straż pożarna i służby ratownicze, Zarządcy dróg publicznych, Zintegrowane Inwestycje Terytorialne (ZIT)</t>
  </si>
  <si>
    <t>A.Zwiększenie retencyjności zlewni, w tym: rozwój różnych form małej retencji</t>
  </si>
  <si>
    <t xml:space="preserve">Przy przeliczaniu wartości finansowania UE projektu wskazanego w strategii ZIT stosuje się kurs nie większy niż 4,4074 zł. 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</si>
  <si>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</si>
  <si>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</si>
  <si>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Rozwój infrastruktury wodno-
kanalizacyjnej oraz oczyszczania
ścieków komunalnych, w tym
budowa lub przebudowa
oczyszczalni ścieków oraz rozwój
systemów wodociągowych</t>
  </si>
  <si>
    <t>A. Rozwój infrastruktury wodno-
kanalizacyjnej oraz oczyszczania
ścieków komunalnych, w tym budowa lub
przebudowa oczyszczalni ścieków oraz
rozwój systemów wodociągowych</t>
  </si>
  <si>
    <t>Zwiększenie efektywności
systemów zaopatrzenia w wodę i
optymalizacja zużycia wod</t>
  </si>
  <si>
    <t>B. Zwiększenie efektywności systemów
zaopatrzenia w wodę i optymalizacja
zużycia wody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</si>
  <si>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</si>
  <si>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</si>
  <si>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</si>
  <si>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</si>
  <si>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</si>
  <si>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</si>
  <si>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Wsparcie procesu zarządzania LSR przez LGD</t>
  </si>
  <si>
    <t>E. Wsparcie procesu zarządzania LSR przez LGD</t>
  </si>
  <si>
    <t xml:space="preserve">Administracja publiczna, Instytucje nauki i edukacji, Instytucje ochrony zdrowia, Instytucje wspierające biznes, Organizacje społeczne i związki wyznaniowe, Partnerzy społeczni, Przedsiębiorstwa, Przedsiębiorstwa realizujące cele publiczne, Służby publiczne, Zintegrowane Inwestycje Terytorialne (ZIT) </t>
  </si>
  <si>
    <t xml:space="preserve">Organizacje społeczne i związki wyznaniowe </t>
  </si>
  <si>
    <t>B. Budowa, rozbudowa, przebudowa instalacji do odzysku i recyklingu odpadów komunalnych</t>
  </si>
  <si>
    <t>A. Rozwój infrastruktury wodno-kanalizacyjnej oraz oczyszczanie ścieków komunalnych, w tym budowa lub przebudowa oczyszczalni ścieków oraz rozwój systemów wodociągowych</t>
  </si>
  <si>
    <t xml:space="preserve">Urząd Marszałkowski Województwa Małopolskiego (Departament Programów Unijnych dla Obszarów Wiejskich oraz KPO) </t>
  </si>
  <si>
    <t>2025-12-31</t>
  </si>
  <si>
    <t>2025-11-03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</si>
  <si>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</si>
  <si>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</si>
  <si>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</si>
  <si>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</si>
  <si>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>D. Opracowanie dokumentów planistycznych dla obszarów objętych formą ochrony przyrody</t>
  </si>
  <si>
    <t xml:space="preserve">FEMP.05.20 Infrastruktura szkoleniowa służb publicznych </t>
  </si>
  <si>
    <t>Jednostki organizacyjne działające w imieniu jednostek samorządu terytorialnego, Zintegrowane Inwestycje Terytorialne (ZIT), Jednostki Samorządu Terytorialnego, Podmioty świadczące usługi publiczne w ramach realizacji obowiązków własnych jednostek samorządu terytorialnego, Przedsiębiorstwa gospodarujące odpadami</t>
  </si>
  <si>
    <t>C. Drogi wojewódzkie – usuwanie skutków powodzi</t>
  </si>
  <si>
    <t>Administracja publiczna, Służby publiczne</t>
  </si>
  <si>
    <t xml:space="preserve">Infrastruktura szkoleniowa służb odpowiedzialnych za utrzymanie bezpieczeństwa i porządku publlicznego </t>
  </si>
  <si>
    <t xml:space="preserve">A. Infrastruktura szkoleniowa służb odpowiedzialnych za utrzymanie bezpieczeństwa i porządku publlicznego 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</si>
  <si>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</si>
  <si>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</si>
  <si>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>trwa</t>
  </si>
  <si>
    <t>brak zgody</t>
  </si>
  <si>
    <r>
      <t>Projekt realizowany w trybie niekonkurencyjnym przez Województwo Małopolskie - Departament Inwestycji Strategicznych UMWM; 2) Tytuł projektu: „Bezpieczna Małopolska - Bon na ratowanie - Ochotnicze Pogotowia Ratunkowe”;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Program Strategiczny Ochrona Środowiska (Załącznik Nr 1 do Uchwały Nr XLVIII/684/21 Sejmiku Województwa Małopolskiego z dnia 27 grudnia 2021 r.). 5) Okres realizacji projektu: lipiec 2026 r. – grudzień 2027 r.</t>
    </r>
  </si>
  <si>
    <t>64 200 303,61</t>
  </si>
  <si>
    <t>A. Transport miejski</t>
  </si>
  <si>
    <t>2025-12-04</t>
  </si>
  <si>
    <t>2025-12-29</t>
  </si>
  <si>
    <t>Projekt realizowany w trybie niekonkurencyjnym przez Województwo Małopolskie - Departament Edukacji UMWM; 2) Tytuł projektu: „Zawodowa Małopolska II”; 3) Dokumenty, w których wnioskodawca ze względu na charakter lub cel projektu, jest podmiotem jednoznacznie określonym przed złożeniem wniosku o dofinansowanie projektu: Kontrakt Programowy dla Województwa Małopolskiego z dnia 4 października 2022 r. zmieniony Aneksem nr 2 z dnia 20 grudnia 2023 r., Strategia Rozwoju Województwa Małopolskiego „Małopolska 2030”, Małopolski Plan Inwestycyjny 2030. 4) Dokumenty,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4 października 2022 r. zmieniony Aneksem nr 2 z dnia 20 grudnia 2023 r., Program FEM 2021-2027, Strategia Rozwoju Województwa Małopolskiego „Małopolska 2030”, Ustawa z dnia 5 czerwca 1998 r. o samorządzie województwa, Ustawa z dnia 7 września 1991 r. o systemie oświaty, Ustawa z dnia 14 grudnia 2016 r. Prawo oświatowe 5) Okres realizacji projektu: styczeń 2026 r. – grudzień 2028 r.</t>
  </si>
  <si>
    <t>FEMP.02.32 Poprawa efektywności energetycznej - IIT OPK -
dotacja</t>
  </si>
  <si>
    <t>Typ A. Głęboka modernizacja energetyczna budynków użyteczności publicznej, komunalnych, socjalnych, chronionych i zabytkowych</t>
  </si>
  <si>
    <t>B. Zwiększenie efektywności systemów zaopatrzenia w wodę i optymalizacja zużycia wody</t>
  </si>
  <si>
    <t>Jednostki organizacyjne działające w imieniu jednostek samorządu terytorialnego, Jednostki Samorządu
Terytorialnego, Podmioty świadczące usługi publiczne w ramach realizacji obowiązków własnych
jednostek samorządu terytorialnego</t>
  </si>
  <si>
    <t>Urząd Marszałkoski Województwa Małopolskiego (Departament Funduszy Europejskich)</t>
  </si>
  <si>
    <t>6 393 293,41 zł</t>
  </si>
  <si>
    <t>Załącznik do Uchwały Nr 2789/25  Zarządu Województwa Małopolskiego z dnia 9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</si>
</sst>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1" fillId="7" borderId="1" xfId="1" applyFont="1" applyFill="1" applyBorder="1" applyAlignment="1">
      <alignment vertical="center" wrapText="1"/>
    </xf>
    <xf numFmtId="0" fontId="21" fillId="7" borderId="5" xfId="1" applyFont="1" applyFill="1" applyBorder="1" applyAlignment="1">
      <alignment vertical="center" wrapText="1"/>
    </xf>
    <xf numFmtId="0" fontId="22" fillId="7" borderId="5" xfId="1" applyFont="1" applyFill="1" applyBorder="1" applyAlignment="1">
      <alignment vertical="center" wrapText="1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22" fillId="7" borderId="5" xfId="1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66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7</xdr:col>
      <xdr:colOff>958142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77"/>
  <sheetViews>
    <sheetView showGridLines="0" tabSelected="1" zoomScale="86" zoomScaleNormal="86" zoomScaleSheetLayoutView="66" workbookViewId="0">
      <pane ySplit="5" topLeftCell="A6" activePane="bottomLeft" state="frozen"/>
      <selection pane="bottomLeft" activeCell="O33" sqref="O33"/>
    </sheetView>
  </sheetViews>
  <sheetFormatPr defaultColWidth="8.7109375" defaultRowHeight="70.150000000000006" customHeight="1" x14ac:dyDescent="0.25"/>
  <cols>
    <col min="1" max="1" width="14.7109375" style="11" customWidth="1"/>
    <col min="2" max="2" width="33.7109375" style="44" customWidth="1"/>
    <col min="3" max="3" width="22.85546875" style="11" customWidth="1"/>
    <col min="4" max="4" width="31.7109375" style="44" hidden="1" customWidth="1"/>
    <col min="5" max="5" width="40.42578125" style="44" customWidth="1"/>
    <col min="6" max="6" width="22.7109375" style="11" customWidth="1"/>
    <col min="7" max="7" width="23.85546875" style="11" customWidth="1"/>
    <col min="8" max="8" width="44.28515625" style="11" customWidth="1"/>
    <col min="9" max="11" width="7.140625" style="12" hidden="1" customWidth="1"/>
    <col min="12" max="12" width="11.28515625" style="12" hidden="1" customWidth="1"/>
    <col min="13" max="13" width="8.7109375" style="12" hidden="1" customWidth="1"/>
    <col min="14" max="14" width="7.710937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47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29.7109375" style="13" customWidth="1"/>
    <col min="24" max="24" width="6.42578125" style="13" hidden="1" customWidth="1"/>
    <col min="25" max="25" width="91.5703125" style="11" customWidth="1"/>
    <col min="26" max="93" width="8.7109375" style="48"/>
    <col min="94" max="16384" width="8.7109375" style="11"/>
  </cols>
  <sheetData>
    <row r="1" spans="1:93" ht="29.25" customHeight="1" x14ac:dyDescent="0.25">
      <c r="A1" s="50" t="s">
        <v>1501</v>
      </c>
      <c r="B1" s="51"/>
      <c r="C1" s="51"/>
      <c r="D1" s="51"/>
      <c r="E1" s="51"/>
      <c r="P1" s="60"/>
      <c r="Q1" s="61"/>
      <c r="R1" s="60"/>
      <c r="S1" s="62"/>
    </row>
    <row r="2" spans="1:93" ht="96" customHeight="1" x14ac:dyDescent="0.25">
      <c r="B2" s="43"/>
      <c r="C2" s="10"/>
      <c r="F2" s="52"/>
      <c r="G2" s="53"/>
      <c r="H2" s="54"/>
      <c r="I2" s="63"/>
      <c r="L2" s="63"/>
      <c r="M2" s="64"/>
      <c r="O2" s="65"/>
      <c r="P2" s="60"/>
      <c r="Q2" s="85">
        <v>4.2557</v>
      </c>
      <c r="R2" s="60"/>
      <c r="S2" s="62"/>
      <c r="T2" s="67"/>
      <c r="U2" s="68"/>
      <c r="V2" s="68"/>
    </row>
    <row r="3" spans="1:93" ht="78.75" customHeight="1" x14ac:dyDescent="0.25">
      <c r="B3" s="43"/>
      <c r="C3" s="10" t="s">
        <v>1402</v>
      </c>
      <c r="D3" s="52" t="s">
        <v>1402</v>
      </c>
      <c r="E3" s="11"/>
      <c r="F3" s="54" t="s">
        <v>1402</v>
      </c>
      <c r="G3" s="54" t="s">
        <v>1402</v>
      </c>
      <c r="H3" s="59" t="s">
        <v>1549</v>
      </c>
      <c r="I3" s="64" t="s">
        <v>1502</v>
      </c>
      <c r="L3" s="63"/>
      <c r="M3" s="64"/>
      <c r="O3" s="65"/>
      <c r="P3" s="60"/>
      <c r="Q3" s="66"/>
      <c r="R3" s="60"/>
      <c r="S3" s="62"/>
      <c r="T3" s="67"/>
      <c r="U3" s="68"/>
      <c r="V3" s="68"/>
    </row>
    <row r="4" spans="1:93" ht="22.15" customHeight="1" x14ac:dyDescent="0.25">
      <c r="B4" s="43"/>
      <c r="C4" s="10"/>
      <c r="D4" s="52"/>
      <c r="E4" s="58"/>
      <c r="F4" s="54"/>
      <c r="G4" s="54"/>
      <c r="H4" s="54"/>
      <c r="I4" s="64"/>
      <c r="L4" s="63"/>
      <c r="M4" s="64"/>
      <c r="O4" s="65"/>
      <c r="P4" s="60"/>
      <c r="Q4" s="61"/>
      <c r="R4" s="60"/>
      <c r="S4" s="62"/>
      <c r="T4" s="67"/>
      <c r="U4" s="68"/>
      <c r="V4" s="68"/>
    </row>
    <row r="5" spans="1:93" s="14" customFormat="1" ht="63.75" customHeight="1" x14ac:dyDescent="0.25">
      <c r="A5" s="69" t="s">
        <v>1346</v>
      </c>
      <c r="B5" s="69" t="s">
        <v>171</v>
      </c>
      <c r="C5" s="70" t="s">
        <v>49</v>
      </c>
      <c r="D5" s="69" t="s">
        <v>0</v>
      </c>
      <c r="E5" s="69" t="s">
        <v>1</v>
      </c>
      <c r="F5" s="69" t="s">
        <v>127</v>
      </c>
      <c r="G5" s="69" t="s">
        <v>165</v>
      </c>
      <c r="H5" s="69" t="s">
        <v>166</v>
      </c>
      <c r="I5" s="69" t="s">
        <v>141</v>
      </c>
      <c r="J5" s="69" t="s">
        <v>142</v>
      </c>
      <c r="K5" s="127" t="s">
        <v>1365</v>
      </c>
      <c r="L5" s="127"/>
      <c r="M5" s="127"/>
      <c r="N5" s="69" t="s">
        <v>1366</v>
      </c>
      <c r="O5" s="69" t="s">
        <v>1375</v>
      </c>
      <c r="P5" s="71" t="s">
        <v>147</v>
      </c>
      <c r="Q5" s="72" t="s">
        <v>1376</v>
      </c>
      <c r="R5" s="71" t="s">
        <v>1377</v>
      </c>
      <c r="S5" s="71" t="s">
        <v>1370</v>
      </c>
      <c r="T5" s="73" t="s">
        <v>148</v>
      </c>
      <c r="U5" s="69" t="s">
        <v>2</v>
      </c>
      <c r="V5" s="69" t="s">
        <v>154</v>
      </c>
      <c r="W5" s="69" t="s">
        <v>1310</v>
      </c>
      <c r="X5" s="69" t="s">
        <v>128</v>
      </c>
      <c r="Y5" s="69" t="s">
        <v>4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</row>
    <row r="6" spans="1:93" s="14" customFormat="1" ht="15.75" hidden="1" x14ac:dyDescent="0.25">
      <c r="A6" s="74">
        <v>1</v>
      </c>
      <c r="B6" s="74">
        <v>2</v>
      </c>
      <c r="C6" s="75">
        <v>3</v>
      </c>
      <c r="D6" s="76">
        <v>4</v>
      </c>
      <c r="E6" s="74">
        <v>5</v>
      </c>
      <c r="F6" s="74">
        <v>6</v>
      </c>
      <c r="G6" s="74">
        <v>7</v>
      </c>
      <c r="H6" s="74">
        <v>8</v>
      </c>
      <c r="I6" s="77">
        <v>9</v>
      </c>
      <c r="J6" s="77">
        <v>10</v>
      </c>
      <c r="K6" s="128">
        <v>11</v>
      </c>
      <c r="L6" s="129">
        <v>15</v>
      </c>
      <c r="M6" s="130" t="s">
        <v>21</v>
      </c>
      <c r="N6" s="77">
        <v>12</v>
      </c>
      <c r="O6" s="78"/>
      <c r="P6" s="79">
        <v>13</v>
      </c>
      <c r="Q6" s="80"/>
      <c r="R6" s="79"/>
      <c r="S6" s="79"/>
      <c r="T6" s="81">
        <v>14</v>
      </c>
      <c r="U6" s="74">
        <v>15</v>
      </c>
      <c r="V6" s="74">
        <v>16</v>
      </c>
      <c r="W6" s="74">
        <v>17</v>
      </c>
      <c r="X6" s="76">
        <v>18</v>
      </c>
      <c r="Y6" s="74">
        <v>19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30" customFormat="1" ht="158.25" hidden="1" thickBot="1" x14ac:dyDescent="0.3">
      <c r="A7" s="82" t="s">
        <v>1367</v>
      </c>
      <c r="B7" s="49" t="s">
        <v>124</v>
      </c>
      <c r="C7" s="15" t="s">
        <v>124</v>
      </c>
      <c r="D7" s="49" t="s">
        <v>125</v>
      </c>
      <c r="E7" s="49" t="s">
        <v>125</v>
      </c>
      <c r="F7" s="15" t="s">
        <v>124</v>
      </c>
      <c r="G7" s="83" t="s">
        <v>139</v>
      </c>
      <c r="H7" s="83" t="s">
        <v>140</v>
      </c>
      <c r="I7" s="15" t="s">
        <v>124</v>
      </c>
      <c r="J7" s="15" t="s">
        <v>124</v>
      </c>
      <c r="K7" s="77" t="s">
        <v>153</v>
      </c>
      <c r="L7" s="77" t="s">
        <v>152</v>
      </c>
      <c r="M7" s="77" t="s">
        <v>151</v>
      </c>
      <c r="N7" s="15" t="s">
        <v>1368</v>
      </c>
      <c r="O7" s="15" t="s">
        <v>146</v>
      </c>
      <c r="P7" s="83" t="s">
        <v>146</v>
      </c>
      <c r="Q7" s="84"/>
      <c r="R7" s="83"/>
      <c r="S7" s="83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s="57" customFormat="1" ht="141.75" x14ac:dyDescent="0.25">
      <c r="A8" s="89" t="s">
        <v>1353</v>
      </c>
      <c r="B8" s="90" t="s">
        <v>613</v>
      </c>
      <c r="C8" s="91" t="s">
        <v>48</v>
      </c>
      <c r="D8" s="92" t="s">
        <v>1378</v>
      </c>
      <c r="E8" s="92" t="s">
        <v>1379</v>
      </c>
      <c r="F8" s="93" t="s">
        <v>38</v>
      </c>
      <c r="G8" s="93" t="s">
        <v>1452</v>
      </c>
      <c r="H8" s="93" t="s">
        <v>1453</v>
      </c>
      <c r="I8" s="93" t="s">
        <v>144</v>
      </c>
      <c r="J8" s="93" t="s">
        <v>145</v>
      </c>
      <c r="K8" s="89">
        <v>2025</v>
      </c>
      <c r="L8" s="89" t="s">
        <v>15</v>
      </c>
      <c r="M8" s="94" t="s">
        <v>18</v>
      </c>
      <c r="N8" s="95" t="e">
        <f ca="1">IF(ISBLANK(M8),_xlfn.CONCAT(K8,"-",L8),_xlfn.CONCAT(K8,"-",L8,"-",M8))</f>
        <v>#NAME?</v>
      </c>
      <c r="O8" s="88">
        <v>45974</v>
      </c>
      <c r="P8" s="87">
        <v>46048</v>
      </c>
      <c r="Q8" s="96" t="s">
        <v>1538</v>
      </c>
      <c r="R8" s="97">
        <v>16000000</v>
      </c>
      <c r="S8" s="98" t="s">
        <v>1373</v>
      </c>
      <c r="T8" s="86">
        <f t="shared" ref="T8:T16" si="0">SUM(Q8,S8)</f>
        <v>0</v>
      </c>
      <c r="U8" s="93" t="s">
        <v>1371</v>
      </c>
      <c r="V8" s="93" t="s">
        <v>1388</v>
      </c>
      <c r="W8" s="99" t="s">
        <v>1315</v>
      </c>
      <c r="X8" s="99" t="s">
        <v>41</v>
      </c>
      <c r="Y8" s="93" t="s">
        <v>1374</v>
      </c>
    </row>
    <row r="9" spans="1:93" s="57" customFormat="1" ht="113.25" customHeight="1" x14ac:dyDescent="0.2">
      <c r="A9" s="89" t="s">
        <v>1353</v>
      </c>
      <c r="B9" s="90" t="s">
        <v>622</v>
      </c>
      <c r="C9" s="91" t="s">
        <v>48</v>
      </c>
      <c r="D9" s="92"/>
      <c r="E9" s="92" t="s">
        <v>1382</v>
      </c>
      <c r="F9" s="93" t="s">
        <v>39</v>
      </c>
      <c r="G9" s="93" t="s">
        <v>1455</v>
      </c>
      <c r="H9" s="93" t="s">
        <v>1456</v>
      </c>
      <c r="I9" s="93" t="s">
        <v>144</v>
      </c>
      <c r="J9" s="93" t="s">
        <v>145</v>
      </c>
      <c r="K9" s="89">
        <v>2026</v>
      </c>
      <c r="L9" s="89" t="s">
        <v>6</v>
      </c>
      <c r="M9" s="94" t="s">
        <v>11</v>
      </c>
      <c r="N9" s="95" t="e">
        <f ca="1">IF(ISBLANK(M9),_xlfn.CONCAT(K9,"-",L9),_xlfn.CONCAT(K9,"-",L9,"-",M9))</f>
        <v>#NAME?</v>
      </c>
      <c r="O9" s="88">
        <v>46029</v>
      </c>
      <c r="P9" s="87">
        <v>46052</v>
      </c>
      <c r="Q9" s="96">
        <v>5218056.58</v>
      </c>
      <c r="R9" s="97">
        <v>1291142</v>
      </c>
      <c r="S9" s="98" t="s">
        <v>1373</v>
      </c>
      <c r="T9" s="86">
        <f t="shared" si="0"/>
        <v>5218056.58</v>
      </c>
      <c r="U9" s="93" t="s">
        <v>1371</v>
      </c>
      <c r="V9" s="93" t="s">
        <v>1388</v>
      </c>
      <c r="W9" s="99" t="s">
        <v>1317</v>
      </c>
      <c r="X9" s="99" t="s">
        <v>41</v>
      </c>
      <c r="Y9" s="100" t="s">
        <v>1537</v>
      </c>
    </row>
    <row r="10" spans="1:93" s="57" customFormat="1" ht="283.89999999999998" customHeight="1" x14ac:dyDescent="0.25">
      <c r="A10" s="89" t="s">
        <v>1353</v>
      </c>
      <c r="B10" s="90" t="s">
        <v>625</v>
      </c>
      <c r="C10" s="91" t="s">
        <v>48</v>
      </c>
      <c r="D10" s="92"/>
      <c r="E10" s="92" t="s">
        <v>1526</v>
      </c>
      <c r="F10" s="93" t="s">
        <v>38</v>
      </c>
      <c r="G10" s="93" t="s">
        <v>1522</v>
      </c>
      <c r="H10" s="93" t="s">
        <v>1523</v>
      </c>
      <c r="I10" s="93" t="s">
        <v>1524</v>
      </c>
      <c r="J10" s="93" t="s">
        <v>145</v>
      </c>
      <c r="K10" s="89">
        <v>2026</v>
      </c>
      <c r="L10" s="89" t="s">
        <v>6</v>
      </c>
      <c r="M10" s="94" t="s">
        <v>12</v>
      </c>
      <c r="N10" s="95"/>
      <c r="O10" s="88">
        <v>46030</v>
      </c>
      <c r="P10" s="87">
        <v>46073</v>
      </c>
      <c r="Q10" s="96">
        <f>R10*$Q$2</f>
        <v>2021457.5</v>
      </c>
      <c r="R10" s="97">
        <v>475000</v>
      </c>
      <c r="S10" s="98" t="s">
        <v>1373</v>
      </c>
      <c r="T10" s="86">
        <f t="shared" si="0"/>
        <v>2021457.5</v>
      </c>
      <c r="U10" s="93" t="s">
        <v>1371</v>
      </c>
      <c r="V10" s="93" t="s">
        <v>1388</v>
      </c>
      <c r="W10" s="99" t="s">
        <v>1320</v>
      </c>
      <c r="X10" s="99" t="s">
        <v>41</v>
      </c>
      <c r="Y10" s="93" t="s">
        <v>1374</v>
      </c>
    </row>
    <row r="11" spans="1:93" s="57" customFormat="1" ht="70.150000000000006" customHeight="1" x14ac:dyDescent="0.25">
      <c r="A11" s="89" t="s">
        <v>1353</v>
      </c>
      <c r="B11" s="90" t="s">
        <v>628</v>
      </c>
      <c r="C11" s="91" t="s">
        <v>48</v>
      </c>
      <c r="D11" s="92"/>
      <c r="E11" s="92" t="s">
        <v>1384</v>
      </c>
      <c r="F11" s="93" t="s">
        <v>38</v>
      </c>
      <c r="G11" s="93" t="s">
        <v>156</v>
      </c>
      <c r="H11" s="93" t="s">
        <v>56</v>
      </c>
      <c r="I11" s="93" t="s">
        <v>144</v>
      </c>
      <c r="J11" s="93" t="s">
        <v>145</v>
      </c>
      <c r="K11" s="89">
        <v>2025</v>
      </c>
      <c r="L11" s="89" t="s">
        <v>14</v>
      </c>
      <c r="M11" s="94" t="s">
        <v>21</v>
      </c>
      <c r="N11" s="95" t="e">
        <f ca="1">IF(ISBLANK(M11),_xlfn.CONCAT(K11,"-",L11),_xlfn.CONCAT(K11,"-",L11,"-",M11))</f>
        <v>#NAME?</v>
      </c>
      <c r="O11" s="88">
        <v>45946</v>
      </c>
      <c r="P11" s="87">
        <v>46052</v>
      </c>
      <c r="Q11" s="96">
        <f>R11*$Q$2</f>
        <v>17573891.8715</v>
      </c>
      <c r="R11" s="97">
        <v>4129495</v>
      </c>
      <c r="S11" s="98" t="s">
        <v>1373</v>
      </c>
      <c r="T11" s="86">
        <f t="shared" si="0"/>
        <v>17573891.8715</v>
      </c>
      <c r="U11" s="93" t="s">
        <v>1371</v>
      </c>
      <c r="V11" s="93" t="s">
        <v>1388</v>
      </c>
      <c r="W11" s="99" t="s">
        <v>1320</v>
      </c>
      <c r="X11" s="99" t="s">
        <v>41</v>
      </c>
      <c r="Y11" s="93" t="s">
        <v>1391</v>
      </c>
    </row>
    <row r="12" spans="1:93" s="57" customFormat="1" ht="201.6" customHeight="1" x14ac:dyDescent="0.25">
      <c r="A12" s="89" t="s">
        <v>1353</v>
      </c>
      <c r="B12" s="90" t="s">
        <v>632</v>
      </c>
      <c r="C12" s="91" t="s">
        <v>47</v>
      </c>
      <c r="D12" s="92" t="s">
        <v>1385</v>
      </c>
      <c r="E12" s="92" t="s">
        <v>1386</v>
      </c>
      <c r="F12" s="93" t="s">
        <v>39</v>
      </c>
      <c r="G12" s="93" t="s">
        <v>1457</v>
      </c>
      <c r="H12" s="93" t="s">
        <v>1454</v>
      </c>
      <c r="I12" s="93" t="s">
        <v>144</v>
      </c>
      <c r="J12" s="93" t="s">
        <v>145</v>
      </c>
      <c r="K12" s="89">
        <v>2025</v>
      </c>
      <c r="L12" s="89" t="s">
        <v>13</v>
      </c>
      <c r="M12" s="94" t="s">
        <v>14</v>
      </c>
      <c r="N12" s="95" t="e">
        <f ca="1">IF(ISBLANK(M12),_xlfn.CONCAT(K12,"-",L12),_xlfn.CONCAT(K12,"-",L12,"-",M12))</f>
        <v>#NAME?</v>
      </c>
      <c r="O12" s="87">
        <v>45910</v>
      </c>
      <c r="P12" s="87">
        <v>46021</v>
      </c>
      <c r="Q12" s="98">
        <v>3494356.0042000003</v>
      </c>
      <c r="R12" s="97" t="s">
        <v>1535</v>
      </c>
      <c r="S12" s="98" t="s">
        <v>1373</v>
      </c>
      <c r="T12" s="86">
        <f t="shared" si="0"/>
        <v>3494356.0042000003</v>
      </c>
      <c r="U12" s="93" t="s">
        <v>1371</v>
      </c>
      <c r="V12" s="93" t="s">
        <v>1388</v>
      </c>
      <c r="W12" s="99" t="s">
        <v>1316</v>
      </c>
      <c r="X12" s="99" t="s">
        <v>41</v>
      </c>
      <c r="Y12" s="93" t="s">
        <v>1392</v>
      </c>
    </row>
    <row r="13" spans="1:93" s="57" customFormat="1" ht="157.5" x14ac:dyDescent="0.25">
      <c r="A13" s="89" t="s">
        <v>1353</v>
      </c>
      <c r="B13" s="90" t="s">
        <v>634</v>
      </c>
      <c r="C13" s="91" t="s">
        <v>47</v>
      </c>
      <c r="D13" s="92" t="s">
        <v>1380</v>
      </c>
      <c r="E13" s="92" t="s">
        <v>1499</v>
      </c>
      <c r="F13" s="93" t="s">
        <v>39</v>
      </c>
      <c r="G13" s="93" t="s">
        <v>1458</v>
      </c>
      <c r="H13" s="93" t="s">
        <v>1459</v>
      </c>
      <c r="I13" s="93" t="s">
        <v>144</v>
      </c>
      <c r="J13" s="93" t="s">
        <v>145</v>
      </c>
      <c r="K13" s="89">
        <v>2025</v>
      </c>
      <c r="L13" s="89" t="s">
        <v>10</v>
      </c>
      <c r="M13" s="94" t="s">
        <v>13</v>
      </c>
      <c r="N13" s="95" t="e">
        <f ca="1">IF(ISBLANK(M13),_xlfn.CONCAT(K13,"-",L13),_xlfn.CONCAT(K13,"-",L13,"-",M13))</f>
        <v>#NAME?</v>
      </c>
      <c r="O13" s="88">
        <v>45817</v>
      </c>
      <c r="P13" s="87">
        <v>46022</v>
      </c>
      <c r="Q13" s="98">
        <v>23104950</v>
      </c>
      <c r="R13" s="97" t="s">
        <v>1535</v>
      </c>
      <c r="S13" s="98" t="s">
        <v>1373</v>
      </c>
      <c r="T13" s="86">
        <f t="shared" si="0"/>
        <v>23104950</v>
      </c>
      <c r="U13" s="93" t="s">
        <v>1371</v>
      </c>
      <c r="V13" s="93" t="s">
        <v>1388</v>
      </c>
      <c r="W13" s="99" t="s">
        <v>1317</v>
      </c>
      <c r="X13" s="99" t="s">
        <v>41</v>
      </c>
      <c r="Y13" s="93" t="s">
        <v>1500</v>
      </c>
    </row>
    <row r="14" spans="1:93" s="57" customFormat="1" ht="157.5" x14ac:dyDescent="0.25">
      <c r="A14" s="89" t="s">
        <v>1353</v>
      </c>
      <c r="B14" s="90" t="s">
        <v>634</v>
      </c>
      <c r="C14" s="91" t="s">
        <v>47</v>
      </c>
      <c r="D14" s="92" t="s">
        <v>1380</v>
      </c>
      <c r="E14" s="92" t="s">
        <v>1381</v>
      </c>
      <c r="F14" s="93" t="s">
        <v>39</v>
      </c>
      <c r="G14" s="93" t="s">
        <v>1458</v>
      </c>
      <c r="H14" s="93" t="s">
        <v>1459</v>
      </c>
      <c r="I14" s="93" t="s">
        <v>144</v>
      </c>
      <c r="J14" s="93" t="s">
        <v>145</v>
      </c>
      <c r="K14" s="89">
        <v>2025</v>
      </c>
      <c r="L14" s="89" t="s">
        <v>15</v>
      </c>
      <c r="M14" s="94" t="s">
        <v>9</v>
      </c>
      <c r="N14" s="95" t="e">
        <f ca="1">IF(ISBLANK(M14),_xlfn.CONCAT(K14,"-",L14),_xlfn.CONCAT(K14,"-",L14,"-",M14))</f>
        <v>#NAME?</v>
      </c>
      <c r="O14" s="88">
        <v>46059</v>
      </c>
      <c r="P14" s="87">
        <v>46125</v>
      </c>
      <c r="Q14" s="96">
        <f>R14*$Q$2</f>
        <v>17761998.067200001</v>
      </c>
      <c r="R14" s="97">
        <v>4173696</v>
      </c>
      <c r="S14" s="98" t="s">
        <v>1373</v>
      </c>
      <c r="T14" s="86">
        <f t="shared" si="0"/>
        <v>17761998.067200001</v>
      </c>
      <c r="U14" s="93" t="s">
        <v>1371</v>
      </c>
      <c r="V14" s="93" t="s">
        <v>1388</v>
      </c>
      <c r="W14" s="99" t="s">
        <v>1317</v>
      </c>
      <c r="X14" s="99" t="s">
        <v>41</v>
      </c>
      <c r="Y14" s="93" t="s">
        <v>1392</v>
      </c>
    </row>
    <row r="15" spans="1:93" s="57" customFormat="1" ht="190.9" customHeight="1" x14ac:dyDescent="0.25">
      <c r="A15" s="89" t="s">
        <v>1353</v>
      </c>
      <c r="B15" s="90" t="s">
        <v>635</v>
      </c>
      <c r="C15" s="91" t="s">
        <v>47</v>
      </c>
      <c r="D15" s="101" t="s">
        <v>1503</v>
      </c>
      <c r="E15" s="101" t="s">
        <v>1504</v>
      </c>
      <c r="F15" s="93" t="s">
        <v>39</v>
      </c>
      <c r="G15" s="93" t="s">
        <v>1458</v>
      </c>
      <c r="H15" s="93" t="s">
        <v>1509</v>
      </c>
      <c r="I15" s="93" t="s">
        <v>144</v>
      </c>
      <c r="J15" s="93" t="s">
        <v>145</v>
      </c>
      <c r="K15" s="89">
        <v>2025</v>
      </c>
      <c r="L15" s="89" t="s">
        <v>11</v>
      </c>
      <c r="M15" s="94" t="s">
        <v>19</v>
      </c>
      <c r="N15" s="95" t="e">
        <f ca="1">IF(ISBLANK(M15),_xlfn.CONCAT(K15,"-",L15),_xlfn.CONCAT(K15,"-",L15,"-",M15))</f>
        <v>#NAME?</v>
      </c>
      <c r="O15" s="88">
        <v>45852</v>
      </c>
      <c r="P15" s="87">
        <v>46021</v>
      </c>
      <c r="Q15" s="98">
        <v>30000000</v>
      </c>
      <c r="R15" s="97" t="s">
        <v>1535</v>
      </c>
      <c r="S15" s="98" t="s">
        <v>1373</v>
      </c>
      <c r="T15" s="86">
        <f t="shared" si="0"/>
        <v>30000000</v>
      </c>
      <c r="U15" s="93" t="s">
        <v>1371</v>
      </c>
      <c r="V15" s="93" t="s">
        <v>1388</v>
      </c>
      <c r="W15" s="99" t="s">
        <v>1318</v>
      </c>
      <c r="X15" s="99"/>
      <c r="Y15" s="93" t="s">
        <v>1507</v>
      </c>
    </row>
    <row r="16" spans="1:93" s="57" customFormat="1" ht="183" customHeight="1" x14ac:dyDescent="0.25">
      <c r="A16" s="89" t="s">
        <v>1353</v>
      </c>
      <c r="B16" s="90" t="s">
        <v>635</v>
      </c>
      <c r="C16" s="91" t="s">
        <v>47</v>
      </c>
      <c r="D16" s="102" t="s">
        <v>1505</v>
      </c>
      <c r="E16" s="102" t="s">
        <v>1506</v>
      </c>
      <c r="F16" s="93" t="s">
        <v>39</v>
      </c>
      <c r="G16" s="93" t="s">
        <v>1458</v>
      </c>
      <c r="H16" s="93" t="s">
        <v>1509</v>
      </c>
      <c r="I16" s="93" t="s">
        <v>144</v>
      </c>
      <c r="J16" s="93" t="s">
        <v>145</v>
      </c>
      <c r="K16" s="89">
        <v>2025</v>
      </c>
      <c r="L16" s="89" t="s">
        <v>14</v>
      </c>
      <c r="M16" s="94" t="s">
        <v>6</v>
      </c>
      <c r="N16" s="95" t="e">
        <f ca="1">IF(ISBLANK(M16),_xlfn.CONCAT(K16,"-",L16),_xlfn.CONCAT(K16,"-",L16,"-",M16))</f>
        <v>#NAME?</v>
      </c>
      <c r="O16" s="88">
        <v>45931</v>
      </c>
      <c r="P16" s="87">
        <v>46022</v>
      </c>
      <c r="Q16" s="96">
        <f t="shared" ref="Q16:Q21" si="1">R16*$Q$2</f>
        <v>19862424.336399999</v>
      </c>
      <c r="R16" s="97">
        <v>4667252</v>
      </c>
      <c r="S16" s="98" t="s">
        <v>1373</v>
      </c>
      <c r="T16" s="86">
        <f t="shared" si="0"/>
        <v>19862424.336399999</v>
      </c>
      <c r="U16" s="93" t="s">
        <v>1371</v>
      </c>
      <c r="V16" s="93" t="s">
        <v>1388</v>
      </c>
      <c r="W16" s="99" t="s">
        <v>1318</v>
      </c>
      <c r="X16" s="99"/>
      <c r="Y16" s="93" t="s">
        <v>1507</v>
      </c>
    </row>
    <row r="17" spans="1:25" s="57" customFormat="1" ht="181.9" customHeight="1" x14ac:dyDescent="0.25">
      <c r="A17" s="89" t="s">
        <v>1353</v>
      </c>
      <c r="B17" s="90" t="s">
        <v>636</v>
      </c>
      <c r="C17" s="91" t="s">
        <v>47</v>
      </c>
      <c r="D17" s="102" t="s">
        <v>1510</v>
      </c>
      <c r="E17" s="102" t="s">
        <v>1508</v>
      </c>
      <c r="F17" s="93" t="s">
        <v>39</v>
      </c>
      <c r="G17" s="93" t="s">
        <v>1511</v>
      </c>
      <c r="H17" s="93" t="s">
        <v>1512</v>
      </c>
      <c r="I17" s="93" t="s">
        <v>144</v>
      </c>
      <c r="J17" s="93" t="s">
        <v>145</v>
      </c>
      <c r="K17" s="89">
        <v>2025</v>
      </c>
      <c r="L17" s="89" t="s">
        <v>14</v>
      </c>
      <c r="M17" s="94" t="s">
        <v>6</v>
      </c>
      <c r="N17" s="95" t="e">
        <f ca="1">IF(ISBLANK(M17),_xlfn.CONCAT(K17,"-",L17),_xlfn.CONCAT(K17,"-",L17,"-",M17))</f>
        <v>#NAME?</v>
      </c>
      <c r="O17" s="88">
        <v>45931</v>
      </c>
      <c r="P17" s="87">
        <v>46069</v>
      </c>
      <c r="Q17" s="96">
        <f t="shared" si="1"/>
        <v>24484778.4256</v>
      </c>
      <c r="R17" s="97">
        <v>5753408</v>
      </c>
      <c r="S17" s="98" t="s">
        <v>1373</v>
      </c>
      <c r="T17" s="86">
        <f t="shared" ref="T17:T19" si="2">SUM(Q17,S17)</f>
        <v>24484778.4256</v>
      </c>
      <c r="U17" s="93" t="s">
        <v>1371</v>
      </c>
      <c r="V17" s="93" t="s">
        <v>1388</v>
      </c>
      <c r="W17" s="99" t="s">
        <v>1319</v>
      </c>
      <c r="X17" s="99"/>
      <c r="Y17" s="93" t="s">
        <v>1507</v>
      </c>
    </row>
    <row r="18" spans="1:25" s="57" customFormat="1" ht="192.6" customHeight="1" x14ac:dyDescent="0.25">
      <c r="A18" s="89" t="s">
        <v>1353</v>
      </c>
      <c r="B18" s="90" t="s">
        <v>636</v>
      </c>
      <c r="C18" s="91" t="s">
        <v>47</v>
      </c>
      <c r="D18" s="103"/>
      <c r="E18" s="103" t="s">
        <v>1517</v>
      </c>
      <c r="F18" s="93" t="s">
        <v>39</v>
      </c>
      <c r="G18" s="93" t="s">
        <v>1458</v>
      </c>
      <c r="H18" s="93" t="s">
        <v>1528</v>
      </c>
      <c r="I18" s="93" t="s">
        <v>144</v>
      </c>
      <c r="J18" s="93" t="s">
        <v>145</v>
      </c>
      <c r="K18" s="89">
        <v>2025</v>
      </c>
      <c r="L18" s="89" t="s">
        <v>14</v>
      </c>
      <c r="M18" s="94" t="s">
        <v>20</v>
      </c>
      <c r="N18" s="95" t="e">
        <f ca="1">IF(ISBLANK(M18),_xlfn.CONCAT(K18,"-",L18),_xlfn.CONCAT(K18,"-",L18,"-",M18))</f>
        <v>#NAME?</v>
      </c>
      <c r="O18" s="88">
        <v>45945</v>
      </c>
      <c r="P18" s="87">
        <v>46021</v>
      </c>
      <c r="Q18" s="96">
        <f t="shared" si="1"/>
        <v>34045600</v>
      </c>
      <c r="R18" s="97">
        <v>8000000</v>
      </c>
      <c r="S18" s="98" t="s">
        <v>1373</v>
      </c>
      <c r="T18" s="86">
        <f t="shared" si="2"/>
        <v>34045600</v>
      </c>
      <c r="U18" s="93" t="s">
        <v>1371</v>
      </c>
      <c r="V18" s="93" t="s">
        <v>1388</v>
      </c>
      <c r="W18" s="99" t="s">
        <v>1319</v>
      </c>
      <c r="X18" s="99" t="s">
        <v>41</v>
      </c>
      <c r="Y18" s="93" t="s">
        <v>1392</v>
      </c>
    </row>
    <row r="19" spans="1:25" s="57" customFormat="1" ht="408.6" customHeight="1" x14ac:dyDescent="0.25">
      <c r="A19" s="89" t="s">
        <v>1353</v>
      </c>
      <c r="B19" s="90" t="s">
        <v>637</v>
      </c>
      <c r="C19" s="91" t="s">
        <v>47</v>
      </c>
      <c r="D19" s="92" t="s">
        <v>1387</v>
      </c>
      <c r="E19" s="92" t="s">
        <v>1383</v>
      </c>
      <c r="F19" s="93" t="s">
        <v>39</v>
      </c>
      <c r="G19" s="93" t="s">
        <v>1460</v>
      </c>
      <c r="H19" s="93" t="s">
        <v>1461</v>
      </c>
      <c r="I19" s="93" t="s">
        <v>144</v>
      </c>
      <c r="J19" s="93" t="s">
        <v>145</v>
      </c>
      <c r="K19" s="89">
        <v>2025</v>
      </c>
      <c r="L19" s="89" t="s">
        <v>14</v>
      </c>
      <c r="M19" s="94" t="s">
        <v>10</v>
      </c>
      <c r="N19" s="95" t="e">
        <f ca="1">IF(ISBLANK(M19),_xlfn.CONCAT(K19,"-",L19),_xlfn.CONCAT(K19,"-",L19,"-",M19))</f>
        <v>#NAME?</v>
      </c>
      <c r="O19" s="87">
        <v>45936</v>
      </c>
      <c r="P19" s="87">
        <v>46022</v>
      </c>
      <c r="Q19" s="96">
        <f t="shared" si="1"/>
        <v>24385161</v>
      </c>
      <c r="R19" s="97">
        <v>5730000</v>
      </c>
      <c r="S19" s="98" t="s">
        <v>1373</v>
      </c>
      <c r="T19" s="86">
        <f t="shared" si="2"/>
        <v>24385161</v>
      </c>
      <c r="U19" s="93" t="s">
        <v>1371</v>
      </c>
      <c r="V19" s="93" t="s">
        <v>1388</v>
      </c>
      <c r="W19" s="99" t="s">
        <v>1320</v>
      </c>
      <c r="X19" s="99" t="s">
        <v>41</v>
      </c>
      <c r="Y19" s="93" t="s">
        <v>1392</v>
      </c>
    </row>
    <row r="20" spans="1:25" s="57" customFormat="1" ht="210.6" customHeight="1" x14ac:dyDescent="0.25">
      <c r="A20" s="89" t="s">
        <v>1353</v>
      </c>
      <c r="B20" s="90" t="s">
        <v>638</v>
      </c>
      <c r="C20" s="91" t="s">
        <v>123</v>
      </c>
      <c r="D20" s="92" t="s">
        <v>1380</v>
      </c>
      <c r="E20" s="92" t="s">
        <v>1381</v>
      </c>
      <c r="F20" s="93" t="s">
        <v>39</v>
      </c>
      <c r="G20" s="93" t="s">
        <v>1462</v>
      </c>
      <c r="H20" s="93" t="s">
        <v>1463</v>
      </c>
      <c r="I20" s="93" t="s">
        <v>144</v>
      </c>
      <c r="J20" s="93" t="s">
        <v>145</v>
      </c>
      <c r="K20" s="89">
        <v>2025</v>
      </c>
      <c r="L20" s="89" t="s">
        <v>15</v>
      </c>
      <c r="M20" s="94" t="s">
        <v>9</v>
      </c>
      <c r="N20" s="95" t="e">
        <f ca="1">IF(ISBLANK(M20),_xlfn.CONCAT(K20,"-",L20),_xlfn.CONCAT(K20,"-",L20,"-",M20))</f>
        <v>#NAME?</v>
      </c>
      <c r="O20" s="88">
        <v>46059</v>
      </c>
      <c r="P20" s="87">
        <v>46125</v>
      </c>
      <c r="Q20" s="96">
        <v>1301605.8400000001</v>
      </c>
      <c r="R20" s="97">
        <v>1971536</v>
      </c>
      <c r="S20" s="98" t="s">
        <v>1373</v>
      </c>
      <c r="T20" s="86">
        <f>SUM(Q20,S20)</f>
        <v>1301605.8400000001</v>
      </c>
      <c r="U20" s="93" t="s">
        <v>1371</v>
      </c>
      <c r="V20" s="93" t="s">
        <v>1388</v>
      </c>
      <c r="W20" s="99" t="s">
        <v>1317</v>
      </c>
      <c r="X20" s="99" t="s">
        <v>41</v>
      </c>
      <c r="Y20" s="93" t="s">
        <v>1392</v>
      </c>
    </row>
    <row r="21" spans="1:25" s="57" customFormat="1" ht="177" customHeight="1" x14ac:dyDescent="0.25">
      <c r="A21" s="89" t="s">
        <v>1353</v>
      </c>
      <c r="B21" s="90" t="s">
        <v>639</v>
      </c>
      <c r="C21" s="91" t="s">
        <v>123</v>
      </c>
      <c r="D21" s="92"/>
      <c r="E21" s="92" t="s">
        <v>1518</v>
      </c>
      <c r="F21" s="93" t="s">
        <v>39</v>
      </c>
      <c r="G21" s="93" t="s">
        <v>1462</v>
      </c>
      <c r="H21" s="93" t="s">
        <v>1509</v>
      </c>
      <c r="I21" s="93" t="s">
        <v>144</v>
      </c>
      <c r="J21" s="93" t="s">
        <v>145</v>
      </c>
      <c r="K21" s="89">
        <v>2025</v>
      </c>
      <c r="L21" s="89" t="s">
        <v>14</v>
      </c>
      <c r="M21" s="94" t="s">
        <v>27</v>
      </c>
      <c r="N21" s="95" t="e">
        <f ca="1">IF(ISBLANK(M21),_xlfn.CONCAT(K21,"-",L21),_xlfn.CONCAT(K21,"-",L21,"-",M21))</f>
        <v>#NAME?</v>
      </c>
      <c r="O21" s="88">
        <v>45950</v>
      </c>
      <c r="P21" s="87">
        <v>46022</v>
      </c>
      <c r="Q21" s="96">
        <f t="shared" si="1"/>
        <v>2313543.2138</v>
      </c>
      <c r="R21" s="97">
        <v>543634</v>
      </c>
      <c r="S21" s="98" t="s">
        <v>1373</v>
      </c>
      <c r="T21" s="86">
        <f t="shared" ref="T21:T49" si="3">SUM(Q21,S21)</f>
        <v>2313543.2138</v>
      </c>
      <c r="U21" s="93" t="s">
        <v>1371</v>
      </c>
      <c r="V21" s="93" t="s">
        <v>1388</v>
      </c>
      <c r="W21" s="99" t="s">
        <v>1318</v>
      </c>
      <c r="X21" s="99"/>
      <c r="Y21" s="93" t="s">
        <v>1392</v>
      </c>
    </row>
    <row r="22" spans="1:25" s="57" customFormat="1" ht="177" customHeight="1" x14ac:dyDescent="0.25">
      <c r="A22" s="89" t="s">
        <v>1353</v>
      </c>
      <c r="B22" s="90" t="s">
        <v>639</v>
      </c>
      <c r="C22" s="91" t="s">
        <v>123</v>
      </c>
      <c r="D22" s="92"/>
      <c r="E22" s="92" t="s">
        <v>1545</v>
      </c>
      <c r="F22" s="93" t="s">
        <v>39</v>
      </c>
      <c r="G22" s="93" t="s">
        <v>1462</v>
      </c>
      <c r="H22" s="93" t="s">
        <v>1509</v>
      </c>
      <c r="I22" s="93"/>
      <c r="J22" s="93"/>
      <c r="K22" s="89"/>
      <c r="L22" s="89"/>
      <c r="M22" s="94"/>
      <c r="N22" s="95"/>
      <c r="O22" s="88">
        <v>45995</v>
      </c>
      <c r="P22" s="87">
        <v>46020</v>
      </c>
      <c r="Q22" s="96" t="s">
        <v>1548</v>
      </c>
      <c r="R22" s="97"/>
      <c r="S22" s="98" t="s">
        <v>1373</v>
      </c>
      <c r="T22" s="86"/>
      <c r="U22" s="93" t="s">
        <v>1371</v>
      </c>
      <c r="V22" s="93" t="s">
        <v>1388</v>
      </c>
      <c r="W22" s="99" t="s">
        <v>1318</v>
      </c>
      <c r="X22" s="99"/>
      <c r="Y22" s="93" t="s">
        <v>1392</v>
      </c>
    </row>
    <row r="23" spans="1:25" s="57" customFormat="1" ht="285" customHeight="1" x14ac:dyDescent="0.25">
      <c r="A23" s="89" t="s">
        <v>1353</v>
      </c>
      <c r="B23" s="90" t="s">
        <v>1543</v>
      </c>
      <c r="C23" s="91" t="s">
        <v>123</v>
      </c>
      <c r="D23" s="92"/>
      <c r="E23" s="125" t="s">
        <v>1544</v>
      </c>
      <c r="F23" s="93" t="s">
        <v>39</v>
      </c>
      <c r="G23" s="93" t="s">
        <v>1462</v>
      </c>
      <c r="H23" s="126" t="s">
        <v>1546</v>
      </c>
      <c r="I23" s="93" t="s">
        <v>144</v>
      </c>
      <c r="J23" s="93" t="s">
        <v>145</v>
      </c>
      <c r="K23" s="89"/>
      <c r="L23" s="89"/>
      <c r="M23" s="94"/>
      <c r="N23" s="95" t="e">
        <v>#NAME?</v>
      </c>
      <c r="O23" s="87">
        <v>46035</v>
      </c>
      <c r="P23" s="87">
        <v>46066</v>
      </c>
      <c r="Q23" s="96">
        <v>10823743.109999999</v>
      </c>
      <c r="R23" s="97"/>
      <c r="S23" s="98" t="s">
        <v>1373</v>
      </c>
      <c r="T23" s="86"/>
      <c r="U23" s="93" t="s">
        <v>1371</v>
      </c>
      <c r="V23" s="93" t="s">
        <v>1547</v>
      </c>
      <c r="W23" s="99" t="s">
        <v>1315</v>
      </c>
      <c r="X23" s="99"/>
      <c r="Y23" s="93" t="s">
        <v>1392</v>
      </c>
    </row>
    <row r="24" spans="1:25" s="57" customFormat="1" ht="217.9" customHeight="1" x14ac:dyDescent="0.25">
      <c r="A24" s="89" t="s">
        <v>1353</v>
      </c>
      <c r="B24" s="90" t="s">
        <v>642</v>
      </c>
      <c r="C24" s="91" t="s">
        <v>47</v>
      </c>
      <c r="D24" s="92"/>
      <c r="E24" s="92" t="s">
        <v>1393</v>
      </c>
      <c r="F24" s="93" t="s">
        <v>39</v>
      </c>
      <c r="G24" s="93" t="s">
        <v>1462</v>
      </c>
      <c r="H24" s="93" t="s">
        <v>1496</v>
      </c>
      <c r="I24" s="93" t="s">
        <v>144</v>
      </c>
      <c r="J24" s="93" t="s">
        <v>145</v>
      </c>
      <c r="K24" s="89">
        <v>2025</v>
      </c>
      <c r="L24" s="89" t="s">
        <v>15</v>
      </c>
      <c r="M24" s="94" t="s">
        <v>7</v>
      </c>
      <c r="N24" s="95" t="e">
        <f ca="1">IF(ISBLANK(M24),_xlfn.CONCAT(K24,"-",L24),_xlfn.CONCAT(K24,"-",L24,"-",M24))</f>
        <v>#NAME?</v>
      </c>
      <c r="O24" s="104" t="s">
        <v>1521</v>
      </c>
      <c r="P24" s="105" t="s">
        <v>1520</v>
      </c>
      <c r="Q24" s="96">
        <f>R24*$Q$2</f>
        <v>184016046.6857</v>
      </c>
      <c r="R24" s="97">
        <v>43239901</v>
      </c>
      <c r="S24" s="98" t="s">
        <v>1373</v>
      </c>
      <c r="T24" s="86">
        <f t="shared" si="3"/>
        <v>184016046.6857</v>
      </c>
      <c r="U24" s="93" t="s">
        <v>1371</v>
      </c>
      <c r="V24" s="93" t="s">
        <v>1388</v>
      </c>
      <c r="W24" s="99" t="s">
        <v>1321</v>
      </c>
      <c r="X24" s="99" t="s">
        <v>41</v>
      </c>
      <c r="Y24" s="93" t="s">
        <v>1392</v>
      </c>
    </row>
    <row r="25" spans="1:25" s="57" customFormat="1" ht="217.9" customHeight="1" x14ac:dyDescent="0.25">
      <c r="A25" s="89" t="s">
        <v>1353</v>
      </c>
      <c r="B25" s="90" t="s">
        <v>644</v>
      </c>
      <c r="C25" s="91" t="s">
        <v>123</v>
      </c>
      <c r="D25" s="92"/>
      <c r="E25" s="92" t="s">
        <v>1539</v>
      </c>
      <c r="F25" s="93" t="s">
        <v>39</v>
      </c>
      <c r="G25" s="93" t="s">
        <v>1462</v>
      </c>
      <c r="H25" s="93" t="s">
        <v>1496</v>
      </c>
      <c r="I25" s="93"/>
      <c r="J25" s="93"/>
      <c r="K25" s="89"/>
      <c r="L25" s="89"/>
      <c r="M25" s="94"/>
      <c r="N25" s="95"/>
      <c r="O25" s="104" t="s">
        <v>1540</v>
      </c>
      <c r="P25" s="105" t="s">
        <v>1541</v>
      </c>
      <c r="Q25" s="96">
        <v>17300769.600000001</v>
      </c>
      <c r="R25" s="97"/>
      <c r="S25" s="98" t="s">
        <v>1373</v>
      </c>
      <c r="T25" s="86"/>
      <c r="U25" s="93" t="s">
        <v>1371</v>
      </c>
      <c r="V25" s="93" t="s">
        <v>1388</v>
      </c>
      <c r="W25" s="99" t="s">
        <v>1321</v>
      </c>
      <c r="X25" s="99" t="s">
        <v>41</v>
      </c>
      <c r="Y25" s="93" t="s">
        <v>1392</v>
      </c>
    </row>
    <row r="26" spans="1:25" s="57" customFormat="1" ht="70.150000000000006" customHeight="1" x14ac:dyDescent="0.25">
      <c r="A26" s="89" t="s">
        <v>1353</v>
      </c>
      <c r="B26" s="90" t="s">
        <v>645</v>
      </c>
      <c r="C26" s="91" t="s">
        <v>48</v>
      </c>
      <c r="D26" s="92" t="s">
        <v>1394</v>
      </c>
      <c r="E26" s="92" t="s">
        <v>1395</v>
      </c>
      <c r="F26" s="93" t="s">
        <v>38</v>
      </c>
      <c r="G26" s="93" t="s">
        <v>156</v>
      </c>
      <c r="H26" s="93" t="s">
        <v>1495</v>
      </c>
      <c r="I26" s="93" t="s">
        <v>144</v>
      </c>
      <c r="J26" s="93" t="s">
        <v>145</v>
      </c>
      <c r="K26" s="89">
        <v>2025</v>
      </c>
      <c r="L26" s="89" t="s">
        <v>12</v>
      </c>
      <c r="M26" s="94" t="s">
        <v>35</v>
      </c>
      <c r="N26" s="95" t="e">
        <f ca="1">IF(ISBLANK(M26),_xlfn.CONCAT(K26,"-",L26),_xlfn.CONCAT(K26,"-",L26,"-",M26))</f>
        <v>#NAME?</v>
      </c>
      <c r="O26" s="87">
        <v>45897</v>
      </c>
      <c r="P26" s="87">
        <v>46080</v>
      </c>
      <c r="Q26" s="98">
        <v>16084447</v>
      </c>
      <c r="R26" s="97" t="s">
        <v>1535</v>
      </c>
      <c r="S26" s="98">
        <v>1892287.88</v>
      </c>
      <c r="T26" s="86">
        <f>SUM(Q26,S26)</f>
        <v>17976734.879999999</v>
      </c>
      <c r="U26" s="93" t="s">
        <v>1371</v>
      </c>
      <c r="V26" s="93" t="s">
        <v>1388</v>
      </c>
      <c r="W26" s="99" t="s">
        <v>1322</v>
      </c>
      <c r="X26" s="99" t="s">
        <v>41</v>
      </c>
      <c r="Y26" s="93" t="s">
        <v>1374</v>
      </c>
    </row>
    <row r="27" spans="1:25" s="57" customFormat="1" ht="70.150000000000006" customHeight="1" x14ac:dyDescent="0.25">
      <c r="A27" s="89" t="s">
        <v>1353</v>
      </c>
      <c r="B27" s="90" t="s">
        <v>645</v>
      </c>
      <c r="C27" s="91" t="s">
        <v>48</v>
      </c>
      <c r="D27" s="92" t="s">
        <v>1394</v>
      </c>
      <c r="E27" s="92" t="s">
        <v>1529</v>
      </c>
      <c r="F27" s="93" t="s">
        <v>38</v>
      </c>
      <c r="G27" s="93" t="s">
        <v>156</v>
      </c>
      <c r="H27" s="93" t="s">
        <v>1495</v>
      </c>
      <c r="I27" s="93" t="s">
        <v>144</v>
      </c>
      <c r="J27" s="93" t="s">
        <v>145</v>
      </c>
      <c r="K27" s="89">
        <v>2026</v>
      </c>
      <c r="L27" s="89" t="s">
        <v>6</v>
      </c>
      <c r="M27" s="94" t="s">
        <v>20</v>
      </c>
      <c r="N27" s="95" t="e">
        <f ca="1">IF(ISBLANK(M27),_xlfn.CONCAT(K27,"-",L27),_xlfn.CONCAT(K27,"-",L27,"-",M27))</f>
        <v>#NAME?</v>
      </c>
      <c r="O27" s="87">
        <v>46037</v>
      </c>
      <c r="P27" s="87">
        <v>46203</v>
      </c>
      <c r="Q27" s="96">
        <f>R27*$Q$2</f>
        <v>68516770</v>
      </c>
      <c r="R27" s="97">
        <v>16100000</v>
      </c>
      <c r="S27" s="98" t="s">
        <v>1536</v>
      </c>
      <c r="T27" s="86">
        <f t="shared" si="3"/>
        <v>68516770</v>
      </c>
      <c r="U27" s="93" t="s">
        <v>1371</v>
      </c>
      <c r="V27" s="93" t="s">
        <v>1388</v>
      </c>
      <c r="W27" s="99" t="s">
        <v>1322</v>
      </c>
      <c r="X27" s="99"/>
      <c r="Y27" s="93" t="s">
        <v>1374</v>
      </c>
    </row>
    <row r="28" spans="1:25" s="57" customFormat="1" ht="211.9" customHeight="1" x14ac:dyDescent="0.25">
      <c r="A28" s="89" t="s">
        <v>1353</v>
      </c>
      <c r="B28" s="90" t="s">
        <v>649</v>
      </c>
      <c r="C28" s="91" t="s">
        <v>48</v>
      </c>
      <c r="D28" s="92"/>
      <c r="E28" s="92" t="s">
        <v>1396</v>
      </c>
      <c r="F28" s="93" t="s">
        <v>39</v>
      </c>
      <c r="G28" s="93" t="s">
        <v>157</v>
      </c>
      <c r="H28" s="93" t="s">
        <v>157</v>
      </c>
      <c r="I28" s="93" t="s">
        <v>145</v>
      </c>
      <c r="J28" s="93" t="s">
        <v>145</v>
      </c>
      <c r="K28" s="89">
        <v>2026</v>
      </c>
      <c r="L28" s="89" t="s">
        <v>8</v>
      </c>
      <c r="M28" s="94" t="s">
        <v>6</v>
      </c>
      <c r="N28" s="95" t="e">
        <f ca="1">IF(ISBLANK(M28),_xlfn.CONCAT(K28,"-",L28),_xlfn.CONCAT(K28,"-",L28,"-",M28))</f>
        <v>#NAME?</v>
      </c>
      <c r="O28" s="87" t="s">
        <v>1481</v>
      </c>
      <c r="P28" s="87" t="s">
        <v>1488</v>
      </c>
      <c r="Q28" s="96">
        <f>R28*$Q$2</f>
        <v>17747422.2947</v>
      </c>
      <c r="R28" s="97">
        <v>4170271</v>
      </c>
      <c r="S28" s="98" t="s">
        <v>1373</v>
      </c>
      <c r="T28" s="86">
        <f t="shared" si="3"/>
        <v>17747422.2947</v>
      </c>
      <c r="U28" s="93" t="s">
        <v>1371</v>
      </c>
      <c r="V28" s="93" t="s">
        <v>1388</v>
      </c>
      <c r="W28" s="99" t="s">
        <v>1322</v>
      </c>
      <c r="X28" s="99" t="s">
        <v>41</v>
      </c>
      <c r="Y28" s="93" t="s">
        <v>1374</v>
      </c>
    </row>
    <row r="29" spans="1:25" s="57" customFormat="1" ht="221.45" customHeight="1" x14ac:dyDescent="0.25">
      <c r="A29" s="89" t="s">
        <v>1353</v>
      </c>
      <c r="B29" s="90" t="s">
        <v>651</v>
      </c>
      <c r="C29" s="91" t="s">
        <v>47</v>
      </c>
      <c r="D29" s="92"/>
      <c r="E29" s="92" t="s">
        <v>1397</v>
      </c>
      <c r="F29" s="93" t="s">
        <v>39</v>
      </c>
      <c r="G29" s="93" t="s">
        <v>156</v>
      </c>
      <c r="H29" s="93" t="s">
        <v>1498</v>
      </c>
      <c r="I29" s="93" t="s">
        <v>144</v>
      </c>
      <c r="J29" s="93" t="s">
        <v>145</v>
      </c>
      <c r="K29" s="89">
        <v>2025</v>
      </c>
      <c r="L29" s="89" t="s">
        <v>13</v>
      </c>
      <c r="M29" s="94" t="s">
        <v>21</v>
      </c>
      <c r="N29" s="95" t="e">
        <f ca="1">IF(ISBLANK(M29),_xlfn.CONCAT(K29,"-",L29),_xlfn.CONCAT(K29,"-",L29,"-",M29))</f>
        <v>#NAME?</v>
      </c>
      <c r="O29" s="88">
        <v>45916</v>
      </c>
      <c r="P29" s="88">
        <v>46021</v>
      </c>
      <c r="Q29" s="96">
        <v>21032543.000000004</v>
      </c>
      <c r="R29" s="97" t="s">
        <v>1535</v>
      </c>
      <c r="S29" s="98" t="s">
        <v>1373</v>
      </c>
      <c r="T29" s="86">
        <f t="shared" si="3"/>
        <v>21032543.000000004</v>
      </c>
      <c r="U29" s="93" t="s">
        <v>1371</v>
      </c>
      <c r="V29" s="93" t="s">
        <v>1388</v>
      </c>
      <c r="W29" s="99" t="s">
        <v>1322</v>
      </c>
      <c r="X29" s="99" t="s">
        <v>41</v>
      </c>
      <c r="Y29" s="93" t="s">
        <v>1392</v>
      </c>
    </row>
    <row r="30" spans="1:25" s="57" customFormat="1" ht="277.89999999999998" customHeight="1" x14ac:dyDescent="0.25">
      <c r="A30" s="89" t="s">
        <v>1353</v>
      </c>
      <c r="B30" s="90" t="s">
        <v>656</v>
      </c>
      <c r="C30" s="91" t="s">
        <v>47</v>
      </c>
      <c r="D30" s="92"/>
      <c r="E30" s="92" t="s">
        <v>1398</v>
      </c>
      <c r="F30" s="93" t="s">
        <v>39</v>
      </c>
      <c r="G30" s="93" t="s">
        <v>1464</v>
      </c>
      <c r="H30" s="93" t="s">
        <v>1490</v>
      </c>
      <c r="I30" s="93" t="s">
        <v>1492</v>
      </c>
      <c r="J30" s="93" t="s">
        <v>1492</v>
      </c>
      <c r="K30" s="89">
        <v>2025</v>
      </c>
      <c r="L30" s="89" t="s">
        <v>9</v>
      </c>
      <c r="M30" s="94" t="s">
        <v>9</v>
      </c>
      <c r="N30" s="95" t="e">
        <f ca="1">IF(ISBLANK(M30),_xlfn.CONCAT(K30,"-",L30),_xlfn.CONCAT(K30,"-",L30,"-",M30))</f>
        <v>#NAME?</v>
      </c>
      <c r="O30" s="88">
        <v>45782</v>
      </c>
      <c r="P30" s="87">
        <v>46021</v>
      </c>
      <c r="Q30" s="98">
        <v>46088762.847599998</v>
      </c>
      <c r="R30" s="97" t="s">
        <v>1535</v>
      </c>
      <c r="S30" s="98" t="s">
        <v>1373</v>
      </c>
      <c r="T30" s="86">
        <f t="shared" si="3"/>
        <v>46088762.847599998</v>
      </c>
      <c r="U30" s="93" t="s">
        <v>1371</v>
      </c>
      <c r="V30" s="93" t="s">
        <v>1372</v>
      </c>
      <c r="W30" s="99" t="s">
        <v>1323</v>
      </c>
      <c r="X30" s="99" t="s">
        <v>41</v>
      </c>
      <c r="Y30" s="93" t="s">
        <v>1392</v>
      </c>
    </row>
    <row r="31" spans="1:25" s="57" customFormat="1" ht="110.45" customHeight="1" x14ac:dyDescent="0.25">
      <c r="A31" s="89" t="s">
        <v>1353</v>
      </c>
      <c r="B31" s="90" t="s">
        <v>658</v>
      </c>
      <c r="C31" s="91" t="s">
        <v>47</v>
      </c>
      <c r="D31" s="92"/>
      <c r="E31" s="92" t="s">
        <v>1399</v>
      </c>
      <c r="F31" s="93" t="s">
        <v>39</v>
      </c>
      <c r="G31" s="93" t="s">
        <v>1465</v>
      </c>
      <c r="H31" s="93" t="s">
        <v>1490</v>
      </c>
      <c r="I31" s="93" t="s">
        <v>1492</v>
      </c>
      <c r="J31" s="93" t="s">
        <v>1491</v>
      </c>
      <c r="K31" s="89">
        <v>2025</v>
      </c>
      <c r="L31" s="89" t="s">
        <v>14</v>
      </c>
      <c r="M31" s="94" t="s">
        <v>134</v>
      </c>
      <c r="N31" s="95" t="e">
        <f ca="1">IF(ISBLANK(M31),_xlfn.CONCAT(K31,"-",L31),_xlfn.CONCAT(K31,"-",L31,"-",M31))</f>
        <v>#NAME?</v>
      </c>
      <c r="O31" s="88">
        <v>45961</v>
      </c>
      <c r="P31" s="87">
        <v>46021</v>
      </c>
      <c r="Q31" s="96">
        <v>6818895.1299999999</v>
      </c>
      <c r="R31" s="97">
        <v>1600000</v>
      </c>
      <c r="S31" s="98">
        <v>561556.06999999995</v>
      </c>
      <c r="T31" s="86">
        <f t="shared" si="3"/>
        <v>7380451.2000000002</v>
      </c>
      <c r="U31" s="93" t="s">
        <v>1371</v>
      </c>
      <c r="V31" s="93" t="s">
        <v>1388</v>
      </c>
      <c r="W31" s="99" t="s">
        <v>1324</v>
      </c>
      <c r="X31" s="99" t="s">
        <v>41</v>
      </c>
      <c r="Y31" s="93" t="s">
        <v>1392</v>
      </c>
    </row>
    <row r="32" spans="1:25" s="57" customFormat="1" ht="134.25" customHeight="1" x14ac:dyDescent="0.25">
      <c r="A32" s="89" t="s">
        <v>1353</v>
      </c>
      <c r="B32" s="90" t="s">
        <v>1527</v>
      </c>
      <c r="C32" s="91" t="s">
        <v>48</v>
      </c>
      <c r="D32" s="92" t="s">
        <v>1531</v>
      </c>
      <c r="E32" s="92" t="s">
        <v>1532</v>
      </c>
      <c r="F32" s="93" t="s">
        <v>39</v>
      </c>
      <c r="G32" s="93" t="s">
        <v>1530</v>
      </c>
      <c r="H32" s="93" t="s">
        <v>89</v>
      </c>
      <c r="I32" s="93" t="s">
        <v>144</v>
      </c>
      <c r="J32" s="93" t="s">
        <v>145</v>
      </c>
      <c r="K32" s="89">
        <v>2026</v>
      </c>
      <c r="L32" s="89" t="s">
        <v>6</v>
      </c>
      <c r="M32" s="94" t="s">
        <v>17</v>
      </c>
      <c r="N32" s="95" t="e">
        <f ca="1">IF(ISBLANK(M32),_xlfn.CONCAT(K32,"-",L32),_xlfn.CONCAT(K32,"-",L32,"-",M32))</f>
        <v>#NAME?</v>
      </c>
      <c r="O32" s="88">
        <v>46024</v>
      </c>
      <c r="P32" s="87">
        <v>46112</v>
      </c>
      <c r="Q32" s="96">
        <f>R32*$Q$2</f>
        <v>21278500</v>
      </c>
      <c r="R32" s="97">
        <v>5000000</v>
      </c>
      <c r="S32" s="98" t="s">
        <v>1373</v>
      </c>
      <c r="T32" s="86">
        <f t="shared" si="3"/>
        <v>21278500</v>
      </c>
      <c r="U32" s="93" t="s">
        <v>1371</v>
      </c>
      <c r="V32" s="93" t="s">
        <v>1372</v>
      </c>
      <c r="W32" s="99" t="s">
        <v>1323</v>
      </c>
      <c r="X32" s="99"/>
      <c r="Y32" s="93" t="s">
        <v>1374</v>
      </c>
    </row>
    <row r="33" spans="1:25" s="57" customFormat="1" ht="70.150000000000006" customHeight="1" x14ac:dyDescent="0.25">
      <c r="A33" s="89" t="s">
        <v>1353</v>
      </c>
      <c r="B33" s="90" t="s">
        <v>671</v>
      </c>
      <c r="C33" s="91" t="s">
        <v>48</v>
      </c>
      <c r="D33" s="92" t="s">
        <v>1401</v>
      </c>
      <c r="E33" s="92" t="s">
        <v>1401</v>
      </c>
      <c r="F33" s="93" t="s">
        <v>39</v>
      </c>
      <c r="G33" s="93" t="s">
        <v>160</v>
      </c>
      <c r="H33" s="93" t="s">
        <v>86</v>
      </c>
      <c r="I33" s="93" t="s">
        <v>145</v>
      </c>
      <c r="J33" s="93" t="s">
        <v>145</v>
      </c>
      <c r="K33" s="89">
        <v>2026</v>
      </c>
      <c r="L33" s="89" t="s">
        <v>6</v>
      </c>
      <c r="M33" s="94" t="s">
        <v>6</v>
      </c>
      <c r="N33" s="95" t="e">
        <f ca="1">IF(ISBLANK(M33),_xlfn.CONCAT(K33,"-",L33),_xlfn.CONCAT(K33,"-",L33,"-",M33))</f>
        <v>#NAME?</v>
      </c>
      <c r="O33" s="88" t="s">
        <v>1479</v>
      </c>
      <c r="P33" s="88" t="s">
        <v>1479</v>
      </c>
      <c r="Q33" s="96">
        <v>61379999</v>
      </c>
      <c r="R33" s="97"/>
      <c r="S33" s="98">
        <v>10831764</v>
      </c>
      <c r="T33" s="86">
        <f t="shared" si="3"/>
        <v>72211763</v>
      </c>
      <c r="U33" s="93" t="s">
        <v>1371</v>
      </c>
      <c r="V33" s="93" t="s">
        <v>1400</v>
      </c>
      <c r="W33" s="99" t="s">
        <v>1330</v>
      </c>
      <c r="X33" s="99" t="s">
        <v>41</v>
      </c>
      <c r="Y33" s="93" t="s">
        <v>1390</v>
      </c>
    </row>
    <row r="34" spans="1:25" s="57" customFormat="1" ht="70.150000000000006" customHeight="1" x14ac:dyDescent="0.25">
      <c r="A34" s="89" t="s">
        <v>1353</v>
      </c>
      <c r="B34" s="90" t="s">
        <v>671</v>
      </c>
      <c r="C34" s="91" t="s">
        <v>48</v>
      </c>
      <c r="D34" s="92" t="s">
        <v>1401</v>
      </c>
      <c r="E34" s="92" t="s">
        <v>1401</v>
      </c>
      <c r="F34" s="93" t="s">
        <v>39</v>
      </c>
      <c r="G34" s="93" t="s">
        <v>160</v>
      </c>
      <c r="H34" s="93" t="s">
        <v>86</v>
      </c>
      <c r="I34" s="93" t="s">
        <v>145</v>
      </c>
      <c r="J34" s="93" t="s">
        <v>145</v>
      </c>
      <c r="K34" s="89">
        <v>2027</v>
      </c>
      <c r="L34" s="89" t="s">
        <v>6</v>
      </c>
      <c r="M34" s="94" t="s">
        <v>6</v>
      </c>
      <c r="N34" s="95" t="e">
        <f ca="1">IF(ISBLANK(M34),_xlfn.CONCAT(K34,"-",L34),_xlfn.CONCAT(K34,"-",L34,"-",M34))</f>
        <v>#NAME?</v>
      </c>
      <c r="O34" s="88" t="s">
        <v>1483</v>
      </c>
      <c r="P34" s="88" t="s">
        <v>1483</v>
      </c>
      <c r="Q34" s="106">
        <v>72211763</v>
      </c>
      <c r="R34" s="97"/>
      <c r="S34" s="96">
        <v>10831764</v>
      </c>
      <c r="T34" s="86">
        <f t="shared" si="3"/>
        <v>83043527</v>
      </c>
      <c r="U34" s="93" t="s">
        <v>1371</v>
      </c>
      <c r="V34" s="93" t="s">
        <v>1400</v>
      </c>
      <c r="W34" s="99" t="s">
        <v>1330</v>
      </c>
      <c r="X34" s="99" t="s">
        <v>41</v>
      </c>
      <c r="Y34" s="93" t="s">
        <v>1390</v>
      </c>
    </row>
    <row r="35" spans="1:25" s="57" customFormat="1" ht="70.150000000000006" customHeight="1" x14ac:dyDescent="0.25">
      <c r="A35" s="89" t="s">
        <v>1353</v>
      </c>
      <c r="B35" s="90" t="s">
        <v>671</v>
      </c>
      <c r="C35" s="91" t="s">
        <v>48</v>
      </c>
      <c r="D35" s="92" t="s">
        <v>1401</v>
      </c>
      <c r="E35" s="92" t="s">
        <v>1401</v>
      </c>
      <c r="F35" s="93" t="s">
        <v>39</v>
      </c>
      <c r="G35" s="93" t="s">
        <v>160</v>
      </c>
      <c r="H35" s="93" t="s">
        <v>86</v>
      </c>
      <c r="I35" s="93" t="s">
        <v>145</v>
      </c>
      <c r="J35" s="93" t="s">
        <v>145</v>
      </c>
      <c r="K35" s="89">
        <v>2028</v>
      </c>
      <c r="L35" s="89" t="s">
        <v>6</v>
      </c>
      <c r="M35" s="94" t="s">
        <v>6</v>
      </c>
      <c r="N35" s="95" t="e">
        <f ca="1">IF(ISBLANK(M35),_xlfn.CONCAT(K35,"-",L35),_xlfn.CONCAT(K35,"-",L35,"-",M35))</f>
        <v>#NAME?</v>
      </c>
      <c r="O35" s="88" t="s">
        <v>1482</v>
      </c>
      <c r="P35" s="88" t="s">
        <v>1482</v>
      </c>
      <c r="Q35" s="106">
        <v>72211763</v>
      </c>
      <c r="R35" s="97"/>
      <c r="S35" s="96">
        <v>10831764</v>
      </c>
      <c r="T35" s="86">
        <f t="shared" si="3"/>
        <v>83043527</v>
      </c>
      <c r="U35" s="93" t="s">
        <v>1371</v>
      </c>
      <c r="V35" s="93" t="s">
        <v>1400</v>
      </c>
      <c r="W35" s="99" t="s">
        <v>1330</v>
      </c>
      <c r="X35" s="99" t="s">
        <v>41</v>
      </c>
      <c r="Y35" s="93" t="s">
        <v>1390</v>
      </c>
    </row>
    <row r="36" spans="1:25" s="57" customFormat="1" ht="70.150000000000006" customHeight="1" x14ac:dyDescent="0.25">
      <c r="A36" s="89" t="s">
        <v>1353</v>
      </c>
      <c r="B36" s="90" t="s">
        <v>671</v>
      </c>
      <c r="C36" s="91" t="s">
        <v>48</v>
      </c>
      <c r="D36" s="92" t="s">
        <v>1401</v>
      </c>
      <c r="E36" s="92" t="s">
        <v>1401</v>
      </c>
      <c r="F36" s="93" t="s">
        <v>39</v>
      </c>
      <c r="G36" s="93" t="s">
        <v>160</v>
      </c>
      <c r="H36" s="93" t="s">
        <v>86</v>
      </c>
      <c r="I36" s="93" t="s">
        <v>145</v>
      </c>
      <c r="J36" s="93" t="s">
        <v>145</v>
      </c>
      <c r="K36" s="89">
        <v>2029</v>
      </c>
      <c r="L36" s="89" t="s">
        <v>6</v>
      </c>
      <c r="M36" s="94" t="s">
        <v>6</v>
      </c>
      <c r="N36" s="95" t="e">
        <f ca="1">IF(ISBLANK(M36),_xlfn.CONCAT(K36,"-",L36),_xlfn.CONCAT(K36,"-",L36,"-",M36))</f>
        <v>#NAME?</v>
      </c>
      <c r="O36" s="88" t="s">
        <v>1484</v>
      </c>
      <c r="P36" s="88" t="s">
        <v>1484</v>
      </c>
      <c r="Q36" s="106">
        <v>72211763</v>
      </c>
      <c r="R36" s="97"/>
      <c r="S36" s="96">
        <v>10831764</v>
      </c>
      <c r="T36" s="86">
        <f t="shared" si="3"/>
        <v>83043527</v>
      </c>
      <c r="U36" s="93" t="s">
        <v>1371</v>
      </c>
      <c r="V36" s="93" t="s">
        <v>1400</v>
      </c>
      <c r="W36" s="99" t="s">
        <v>1330</v>
      </c>
      <c r="X36" s="99" t="s">
        <v>42</v>
      </c>
      <c r="Y36" s="93" t="s">
        <v>1390</v>
      </c>
    </row>
    <row r="37" spans="1:25" s="57" customFormat="1" ht="102" customHeight="1" x14ac:dyDescent="0.25">
      <c r="A37" s="89" t="s">
        <v>1353</v>
      </c>
      <c r="B37" s="90" t="s">
        <v>672</v>
      </c>
      <c r="C37" s="91" t="s">
        <v>48</v>
      </c>
      <c r="D37" s="92"/>
      <c r="E37" s="92" t="s">
        <v>1403</v>
      </c>
      <c r="F37" s="93" t="s">
        <v>39</v>
      </c>
      <c r="G37" s="93" t="s">
        <v>160</v>
      </c>
      <c r="H37" s="93" t="s">
        <v>86</v>
      </c>
      <c r="I37" s="93" t="s">
        <v>145</v>
      </c>
      <c r="J37" s="93" t="s">
        <v>145</v>
      </c>
      <c r="K37" s="89">
        <v>2026</v>
      </c>
      <c r="L37" s="89" t="s">
        <v>14</v>
      </c>
      <c r="M37" s="94" t="s">
        <v>6</v>
      </c>
      <c r="N37" s="95" t="e">
        <f ca="1">IF(ISBLANK(M37),_xlfn.CONCAT(K37,"-",L37),_xlfn.CONCAT(K37,"-",L37,"-",M37))</f>
        <v>#NAME?</v>
      </c>
      <c r="O37" s="88" t="s">
        <v>1489</v>
      </c>
      <c r="P37" s="88" t="s">
        <v>1478</v>
      </c>
      <c r="Q37" s="96">
        <v>5000000</v>
      </c>
      <c r="R37" s="97">
        <v>1181502</v>
      </c>
      <c r="S37" s="98" t="s">
        <v>1373</v>
      </c>
      <c r="T37" s="86">
        <f t="shared" si="3"/>
        <v>5000000</v>
      </c>
      <c r="U37" s="93" t="s">
        <v>1371</v>
      </c>
      <c r="V37" s="93" t="s">
        <v>1400</v>
      </c>
      <c r="W37" s="99" t="s">
        <v>1330</v>
      </c>
      <c r="X37" s="99" t="s">
        <v>42</v>
      </c>
      <c r="Y37" s="99" t="s">
        <v>1374</v>
      </c>
    </row>
    <row r="38" spans="1:25" s="57" customFormat="1" ht="226.15" customHeight="1" x14ac:dyDescent="0.25">
      <c r="A38" s="89" t="s">
        <v>1353</v>
      </c>
      <c r="B38" s="90" t="s">
        <v>674</v>
      </c>
      <c r="C38" s="91" t="s">
        <v>48</v>
      </c>
      <c r="D38" s="92"/>
      <c r="E38" s="92" t="s">
        <v>1404</v>
      </c>
      <c r="F38" s="93" t="s">
        <v>38</v>
      </c>
      <c r="G38" s="93" t="s">
        <v>1466</v>
      </c>
      <c r="H38" s="93" t="s">
        <v>48</v>
      </c>
      <c r="I38" s="93" t="s">
        <v>145</v>
      </c>
      <c r="J38" s="93" t="s">
        <v>145</v>
      </c>
      <c r="K38" s="89">
        <v>2026</v>
      </c>
      <c r="L38" s="89" t="s">
        <v>11</v>
      </c>
      <c r="M38" s="94" t="s">
        <v>6</v>
      </c>
      <c r="N38" s="95" t="e">
        <v>#NAME?</v>
      </c>
      <c r="O38" s="88" t="s">
        <v>1485</v>
      </c>
      <c r="P38" s="88" t="s">
        <v>1486</v>
      </c>
      <c r="Q38" s="107">
        <f>R38*$Q$2</f>
        <v>17132099.143100001</v>
      </c>
      <c r="R38" s="97">
        <v>4025683</v>
      </c>
      <c r="S38" s="107">
        <f>Q38/0.85*0.05</f>
        <v>1007770.5378294118</v>
      </c>
      <c r="T38" s="86">
        <f t="shared" si="3"/>
        <v>18139869.680929411</v>
      </c>
      <c r="U38" s="93" t="s">
        <v>1371</v>
      </c>
      <c r="V38" s="93" t="s">
        <v>1400</v>
      </c>
      <c r="W38" s="99" t="s">
        <v>1330</v>
      </c>
      <c r="X38" s="99" t="s">
        <v>42</v>
      </c>
      <c r="Y38" s="99" t="s">
        <v>1374</v>
      </c>
    </row>
    <row r="39" spans="1:25" s="57" customFormat="1" ht="132" customHeight="1" x14ac:dyDescent="0.25">
      <c r="A39" s="89" t="s">
        <v>1353</v>
      </c>
      <c r="B39" s="90" t="s">
        <v>675</v>
      </c>
      <c r="C39" s="91" t="s">
        <v>48</v>
      </c>
      <c r="D39" s="92" t="s">
        <v>1405</v>
      </c>
      <c r="E39" s="92" t="s">
        <v>1406</v>
      </c>
      <c r="F39" s="93" t="s">
        <v>38</v>
      </c>
      <c r="G39" s="93" t="s">
        <v>1466</v>
      </c>
      <c r="H39" s="93" t="s">
        <v>48</v>
      </c>
      <c r="I39" s="93" t="s">
        <v>144</v>
      </c>
      <c r="J39" s="93" t="s">
        <v>144</v>
      </c>
      <c r="K39" s="89">
        <v>2025</v>
      </c>
      <c r="L39" s="89" t="s">
        <v>14</v>
      </c>
      <c r="M39" s="94" t="s">
        <v>37</v>
      </c>
      <c r="N39" s="95" t="e">
        <f ca="1">IF(ISBLANK(M39),_xlfn.CONCAT(K39,"-",L39),_xlfn.CONCAT(K39,"-",L39,"-",M39))</f>
        <v>#NAME?</v>
      </c>
      <c r="O39" s="88">
        <v>45960</v>
      </c>
      <c r="P39" s="87">
        <v>46002</v>
      </c>
      <c r="Q39" s="107">
        <f>R39*$Q$2</f>
        <v>3728767.7374</v>
      </c>
      <c r="R39" s="97">
        <v>876182</v>
      </c>
      <c r="S39" s="98" t="s">
        <v>1373</v>
      </c>
      <c r="T39" s="86">
        <f t="shared" si="3"/>
        <v>3728767.7374</v>
      </c>
      <c r="U39" s="93" t="s">
        <v>1371</v>
      </c>
      <c r="V39" s="93" t="s">
        <v>1400</v>
      </c>
      <c r="W39" s="99" t="s">
        <v>1332</v>
      </c>
      <c r="X39" s="99" t="s">
        <v>42</v>
      </c>
      <c r="Y39" s="99" t="s">
        <v>1374</v>
      </c>
    </row>
    <row r="40" spans="1:25" s="57" customFormat="1" ht="217.15" customHeight="1" x14ac:dyDescent="0.25">
      <c r="A40" s="89" t="s">
        <v>1353</v>
      </c>
      <c r="B40" s="90" t="s">
        <v>676</v>
      </c>
      <c r="C40" s="91" t="s">
        <v>48</v>
      </c>
      <c r="D40" s="92" t="s">
        <v>1407</v>
      </c>
      <c r="E40" s="92" t="s">
        <v>1408</v>
      </c>
      <c r="F40" s="93" t="s">
        <v>38</v>
      </c>
      <c r="G40" s="93" t="s">
        <v>1466</v>
      </c>
      <c r="H40" s="93" t="s">
        <v>48</v>
      </c>
      <c r="I40" s="93" t="s">
        <v>144</v>
      </c>
      <c r="J40" s="93" t="s">
        <v>144</v>
      </c>
      <c r="K40" s="89">
        <v>2026</v>
      </c>
      <c r="L40" s="89" t="s">
        <v>17</v>
      </c>
      <c r="M40" s="94" t="s">
        <v>6</v>
      </c>
      <c r="N40" s="95" t="e">
        <f ca="1">IF(ISBLANK(M40),_xlfn.CONCAT(K40,"-",L40),_xlfn.CONCAT(K40,"-",L40,"-",M40))</f>
        <v>#NAME?</v>
      </c>
      <c r="O40" s="88" t="s">
        <v>1480</v>
      </c>
      <c r="P40" s="87" t="s">
        <v>1389</v>
      </c>
      <c r="Q40" s="96">
        <f>R40*$Q$2</f>
        <v>42557000</v>
      </c>
      <c r="R40" s="97">
        <v>10000000</v>
      </c>
      <c r="S40" s="98" t="s">
        <v>1373</v>
      </c>
      <c r="T40" s="86">
        <f t="shared" si="3"/>
        <v>42557000</v>
      </c>
      <c r="U40" s="93" t="s">
        <v>1371</v>
      </c>
      <c r="V40" s="93" t="s">
        <v>1400</v>
      </c>
      <c r="W40" s="99" t="s">
        <v>1333</v>
      </c>
      <c r="X40" s="99" t="s">
        <v>42</v>
      </c>
      <c r="Y40" s="99" t="s">
        <v>1374</v>
      </c>
    </row>
    <row r="41" spans="1:25" s="57" customFormat="1" ht="283.5" x14ac:dyDescent="0.25">
      <c r="A41" s="89" t="s">
        <v>1353</v>
      </c>
      <c r="B41" s="90" t="s">
        <v>681</v>
      </c>
      <c r="C41" s="91" t="s">
        <v>48</v>
      </c>
      <c r="D41" s="92" t="s">
        <v>1410</v>
      </c>
      <c r="E41" s="92" t="s">
        <v>1411</v>
      </c>
      <c r="F41" s="93" t="s">
        <v>38</v>
      </c>
      <c r="G41" s="93" t="s">
        <v>1464</v>
      </c>
      <c r="H41" s="93" t="s">
        <v>48</v>
      </c>
      <c r="I41" s="93" t="s">
        <v>144</v>
      </c>
      <c r="J41" s="93" t="s">
        <v>144</v>
      </c>
      <c r="K41" s="89">
        <v>2025</v>
      </c>
      <c r="L41" s="89" t="s">
        <v>14</v>
      </c>
      <c r="M41" s="94" t="s">
        <v>13</v>
      </c>
      <c r="N41" s="95" t="e">
        <f ca="1">IF(ISBLANK(M41),_xlfn.CONCAT(K41,"-",L41),_xlfn.CONCAT(K41,"-",L41,"-",M41))</f>
        <v>#NAME?</v>
      </c>
      <c r="O41" s="88">
        <v>45939</v>
      </c>
      <c r="P41" s="87">
        <v>46006</v>
      </c>
      <c r="Q41" s="96">
        <f>R41*$Q$2</f>
        <v>46004117</v>
      </c>
      <c r="R41" s="97">
        <v>10810000</v>
      </c>
      <c r="S41" s="107">
        <f>Q41/0.85*0.1</f>
        <v>5412249.0588235296</v>
      </c>
      <c r="T41" s="86">
        <f t="shared" si="3"/>
        <v>51416366.058823526</v>
      </c>
      <c r="U41" s="93" t="s">
        <v>1371</v>
      </c>
      <c r="V41" s="93" t="s">
        <v>1372</v>
      </c>
      <c r="W41" s="99" t="s">
        <v>1335</v>
      </c>
      <c r="X41" s="99" t="s">
        <v>42</v>
      </c>
      <c r="Y41" s="93" t="s">
        <v>1374</v>
      </c>
    </row>
    <row r="42" spans="1:25" s="57" customFormat="1" ht="241.9" customHeight="1" x14ac:dyDescent="0.25">
      <c r="A42" s="89" t="s">
        <v>1353</v>
      </c>
      <c r="B42" s="90" t="s">
        <v>682</v>
      </c>
      <c r="C42" s="91" t="s">
        <v>48</v>
      </c>
      <c r="D42" s="92" t="s">
        <v>1412</v>
      </c>
      <c r="E42" s="92" t="s">
        <v>1413</v>
      </c>
      <c r="F42" s="93" t="s">
        <v>39</v>
      </c>
      <c r="G42" s="93" t="s">
        <v>1467</v>
      </c>
      <c r="H42" s="93" t="s">
        <v>1468</v>
      </c>
      <c r="I42" s="93" t="s">
        <v>144</v>
      </c>
      <c r="J42" s="93" t="s">
        <v>145</v>
      </c>
      <c r="K42" s="89">
        <v>2026</v>
      </c>
      <c r="L42" s="89" t="s">
        <v>6</v>
      </c>
      <c r="M42" s="94" t="s">
        <v>6</v>
      </c>
      <c r="N42" s="95" t="e">
        <v>#NAME?</v>
      </c>
      <c r="O42" s="88">
        <v>46036</v>
      </c>
      <c r="P42" s="88">
        <v>46052</v>
      </c>
      <c r="Q42" s="96">
        <v>12345999.68</v>
      </c>
      <c r="R42" s="97">
        <v>2950446</v>
      </c>
      <c r="S42" s="107">
        <f>Q42/0.85*0.05</f>
        <v>726235.27529411763</v>
      </c>
      <c r="T42" s="86">
        <f t="shared" si="3"/>
        <v>13072234.955294117</v>
      </c>
      <c r="U42" s="93" t="s">
        <v>1371</v>
      </c>
      <c r="V42" s="93" t="s">
        <v>1372</v>
      </c>
      <c r="W42" s="99" t="s">
        <v>1335</v>
      </c>
      <c r="X42" s="99" t="s">
        <v>42</v>
      </c>
      <c r="Y42" s="93" t="s">
        <v>1542</v>
      </c>
    </row>
    <row r="43" spans="1:25" s="57" customFormat="1" ht="77.25" customHeight="1" x14ac:dyDescent="0.25">
      <c r="A43" s="89" t="s">
        <v>1353</v>
      </c>
      <c r="B43" s="90" t="s">
        <v>684</v>
      </c>
      <c r="C43" s="91" t="s">
        <v>48</v>
      </c>
      <c r="D43" s="92"/>
      <c r="E43" s="92" t="s">
        <v>1414</v>
      </c>
      <c r="F43" s="93" t="s">
        <v>39</v>
      </c>
      <c r="G43" s="93" t="s">
        <v>160</v>
      </c>
      <c r="H43" s="93" t="s">
        <v>1469</v>
      </c>
      <c r="I43" s="93" t="s">
        <v>144</v>
      </c>
      <c r="J43" s="93" t="s">
        <v>145</v>
      </c>
      <c r="K43" s="89">
        <v>2027</v>
      </c>
      <c r="L43" s="89" t="s">
        <v>6</v>
      </c>
      <c r="M43" s="94" t="s">
        <v>6</v>
      </c>
      <c r="N43" s="95" t="e">
        <f ca="1">IF(ISBLANK(M43),_xlfn.CONCAT(K43,"-",L43),_xlfn.CONCAT(K43,"-",L43,"-",M43))</f>
        <v>#NAME?</v>
      </c>
      <c r="O43" s="88" t="s">
        <v>1483</v>
      </c>
      <c r="P43" s="88" t="s">
        <v>1487</v>
      </c>
      <c r="Q43" s="96">
        <f>R43*$Q$2</f>
        <v>23241948.053300001</v>
      </c>
      <c r="R43" s="97">
        <v>5461369</v>
      </c>
      <c r="S43" s="107">
        <f>Q43/0.85*0.1</f>
        <v>2734346.8298000004</v>
      </c>
      <c r="T43" s="86">
        <f t="shared" si="3"/>
        <v>25976294.883100003</v>
      </c>
      <c r="U43" s="93" t="s">
        <v>1371</v>
      </c>
      <c r="V43" s="93" t="s">
        <v>1372</v>
      </c>
      <c r="W43" s="99" t="s">
        <v>1337</v>
      </c>
      <c r="X43" s="99" t="s">
        <v>42</v>
      </c>
      <c r="Y43" s="93" t="s">
        <v>1374</v>
      </c>
    </row>
    <row r="44" spans="1:25" s="57" customFormat="1" ht="267.75" x14ac:dyDescent="0.25">
      <c r="A44" s="89" t="s">
        <v>1353</v>
      </c>
      <c r="B44" s="90" t="s">
        <v>687</v>
      </c>
      <c r="C44" s="91" t="s">
        <v>138</v>
      </c>
      <c r="D44" s="92"/>
      <c r="E44" s="92" t="s">
        <v>1415</v>
      </c>
      <c r="F44" s="93" t="s">
        <v>38</v>
      </c>
      <c r="G44" s="93" t="s">
        <v>1470</v>
      </c>
      <c r="H44" s="93" t="s">
        <v>48</v>
      </c>
      <c r="I44" s="93" t="s">
        <v>144</v>
      </c>
      <c r="J44" s="93" t="s">
        <v>144</v>
      </c>
      <c r="K44" s="89"/>
      <c r="L44" s="89"/>
      <c r="M44" s="94"/>
      <c r="N44" s="95" t="e">
        <f ca="1">IF(ISBLANK(M44),_xlfn.CONCAT(K44,"-",L44),_xlfn.CONCAT(K44,"-",L44,"-",M44))</f>
        <v>#NAME?</v>
      </c>
      <c r="O44" s="108" t="s">
        <v>1416</v>
      </c>
      <c r="P44" s="87" t="s">
        <v>1416</v>
      </c>
      <c r="Q44" s="96">
        <f>R44*$Q$2</f>
        <v>8511400</v>
      </c>
      <c r="R44" s="97">
        <v>2000000</v>
      </c>
      <c r="S44" s="98">
        <f t="shared" ref="S44:S49" si="4">Q44/0.85*0.1</f>
        <v>1001341.1764705884</v>
      </c>
      <c r="T44" s="86">
        <f t="shared" si="3"/>
        <v>9512741.1764705889</v>
      </c>
      <c r="U44" s="93" t="s">
        <v>1371</v>
      </c>
      <c r="V44" s="93" t="s">
        <v>1417</v>
      </c>
      <c r="W44" s="99" t="s">
        <v>1338</v>
      </c>
      <c r="X44" s="99" t="s">
        <v>42</v>
      </c>
      <c r="Y44" s="93" t="s">
        <v>1418</v>
      </c>
    </row>
    <row r="45" spans="1:25" s="57" customFormat="1" ht="267.75" x14ac:dyDescent="0.25">
      <c r="A45" s="89" t="s">
        <v>1353</v>
      </c>
      <c r="B45" s="90" t="s">
        <v>687</v>
      </c>
      <c r="C45" s="91" t="s">
        <v>138</v>
      </c>
      <c r="D45" s="92"/>
      <c r="E45" s="92" t="s">
        <v>1415</v>
      </c>
      <c r="F45" s="93" t="s">
        <v>38</v>
      </c>
      <c r="G45" s="93" t="s">
        <v>1470</v>
      </c>
      <c r="H45" s="93" t="s">
        <v>48</v>
      </c>
      <c r="I45" s="93" t="s">
        <v>144</v>
      </c>
      <c r="J45" s="93" t="s">
        <v>144</v>
      </c>
      <c r="K45" s="89"/>
      <c r="L45" s="89"/>
      <c r="M45" s="94"/>
      <c r="N45" s="95" t="e">
        <f ca="1">IF(ISBLANK(M45),_xlfn.CONCAT(K45,"-",L45),_xlfn.CONCAT(K45,"-",L45,"-",M45))</f>
        <v>#NAME?</v>
      </c>
      <c r="O45" s="108" t="s">
        <v>1416</v>
      </c>
      <c r="P45" s="87" t="s">
        <v>1416</v>
      </c>
      <c r="Q45" s="96">
        <f>R45*$Q$2</f>
        <v>8511400</v>
      </c>
      <c r="R45" s="97">
        <v>2000000</v>
      </c>
      <c r="S45" s="98">
        <f t="shared" si="4"/>
        <v>1001341.1764705884</v>
      </c>
      <c r="T45" s="86">
        <f t="shared" si="3"/>
        <v>9512741.1764705889</v>
      </c>
      <c r="U45" s="93" t="s">
        <v>1371</v>
      </c>
      <c r="V45" s="93" t="s">
        <v>1417</v>
      </c>
      <c r="W45" s="99" t="s">
        <v>1338</v>
      </c>
      <c r="X45" s="99" t="s">
        <v>42</v>
      </c>
      <c r="Y45" s="93" t="s">
        <v>1418</v>
      </c>
    </row>
    <row r="46" spans="1:25" s="57" customFormat="1" ht="271.5" customHeight="1" x14ac:dyDescent="0.25">
      <c r="A46" s="89" t="s">
        <v>1353</v>
      </c>
      <c r="B46" s="90" t="s">
        <v>692</v>
      </c>
      <c r="C46" s="91" t="s">
        <v>138</v>
      </c>
      <c r="D46" s="92" t="s">
        <v>1419</v>
      </c>
      <c r="E46" s="92" t="s">
        <v>1420</v>
      </c>
      <c r="F46" s="93" t="s">
        <v>38</v>
      </c>
      <c r="G46" s="93" t="s">
        <v>1470</v>
      </c>
      <c r="H46" s="93" t="s">
        <v>48</v>
      </c>
      <c r="I46" s="93" t="s">
        <v>144</v>
      </c>
      <c r="J46" s="93" t="s">
        <v>144</v>
      </c>
      <c r="K46" s="89"/>
      <c r="L46" s="89"/>
      <c r="M46" s="94"/>
      <c r="N46" s="95" t="e">
        <f ca="1">IF(ISBLANK(M46),_xlfn.CONCAT(K46,"-",L46),_xlfn.CONCAT(K46,"-",L46,"-",M46))</f>
        <v>#NAME?</v>
      </c>
      <c r="O46" s="108" t="s">
        <v>1416</v>
      </c>
      <c r="P46" s="87" t="s">
        <v>1416</v>
      </c>
      <c r="Q46" s="96">
        <f>R46*$Q$2</f>
        <v>27662050</v>
      </c>
      <c r="R46" s="97">
        <v>6500000</v>
      </c>
      <c r="S46" s="98">
        <f t="shared" si="4"/>
        <v>3254358.823529412</v>
      </c>
      <c r="T46" s="86">
        <f t="shared" si="3"/>
        <v>30916408.823529411</v>
      </c>
      <c r="U46" s="93" t="s">
        <v>1371</v>
      </c>
      <c r="V46" s="93" t="s">
        <v>1417</v>
      </c>
      <c r="W46" s="99" t="s">
        <v>1341</v>
      </c>
      <c r="X46" s="99" t="s">
        <v>42</v>
      </c>
      <c r="Y46" s="93" t="s">
        <v>1418</v>
      </c>
    </row>
    <row r="47" spans="1:25" s="57" customFormat="1" ht="278.25" customHeight="1" x14ac:dyDescent="0.25">
      <c r="A47" s="89" t="s">
        <v>1353</v>
      </c>
      <c r="B47" s="90" t="s">
        <v>692</v>
      </c>
      <c r="C47" s="91" t="s">
        <v>138</v>
      </c>
      <c r="D47" s="92" t="s">
        <v>1419</v>
      </c>
      <c r="E47" s="92" t="s">
        <v>1420</v>
      </c>
      <c r="F47" s="93" t="s">
        <v>38</v>
      </c>
      <c r="G47" s="93" t="s">
        <v>1470</v>
      </c>
      <c r="H47" s="93" t="s">
        <v>48</v>
      </c>
      <c r="I47" s="93" t="s">
        <v>144</v>
      </c>
      <c r="J47" s="93" t="s">
        <v>144</v>
      </c>
      <c r="K47" s="89"/>
      <c r="L47" s="89"/>
      <c r="M47" s="94"/>
      <c r="N47" s="95" t="e">
        <f ca="1">IF(ISBLANK(M47),_xlfn.CONCAT(K47,"-",L47),_xlfn.CONCAT(K47,"-",L47,"-",M47))</f>
        <v>#NAME?</v>
      </c>
      <c r="O47" s="108" t="s">
        <v>1416</v>
      </c>
      <c r="P47" s="87" t="s">
        <v>1416</v>
      </c>
      <c r="Q47" s="96">
        <f t="shared" ref="Q47:Q53" si="5">R47*$Q$2</f>
        <v>27662050</v>
      </c>
      <c r="R47" s="97">
        <v>6500000</v>
      </c>
      <c r="S47" s="98">
        <f t="shared" si="4"/>
        <v>3254358.823529412</v>
      </c>
      <c r="T47" s="86">
        <f t="shared" si="3"/>
        <v>30916408.823529411</v>
      </c>
      <c r="U47" s="93" t="s">
        <v>1371</v>
      </c>
      <c r="V47" s="93" t="s">
        <v>1417</v>
      </c>
      <c r="W47" s="99" t="s">
        <v>1341</v>
      </c>
      <c r="X47" s="99" t="s">
        <v>42</v>
      </c>
      <c r="Y47" s="93" t="s">
        <v>1418</v>
      </c>
    </row>
    <row r="48" spans="1:25" s="57" customFormat="1" ht="70.150000000000006" customHeight="1" x14ac:dyDescent="0.25">
      <c r="A48" s="89" t="s">
        <v>1353</v>
      </c>
      <c r="B48" s="90" t="s">
        <v>697</v>
      </c>
      <c r="C48" s="91" t="s">
        <v>48</v>
      </c>
      <c r="D48" s="92" t="s">
        <v>1421</v>
      </c>
      <c r="E48" s="92" t="s">
        <v>1422</v>
      </c>
      <c r="F48" s="93" t="s">
        <v>38</v>
      </c>
      <c r="G48" s="93" t="s">
        <v>1471</v>
      </c>
      <c r="H48" s="93" t="s">
        <v>48</v>
      </c>
      <c r="I48" s="93" t="s">
        <v>145</v>
      </c>
      <c r="J48" s="93" t="s">
        <v>145</v>
      </c>
      <c r="K48" s="89">
        <v>2025</v>
      </c>
      <c r="L48" s="89" t="s">
        <v>15</v>
      </c>
      <c r="M48" s="94" t="s">
        <v>19</v>
      </c>
      <c r="N48" s="95" t="e">
        <f ca="1">IF(ISBLANK(M48),_xlfn.CONCAT(K48,"-",L48),_xlfn.CONCAT(K48,"-",L48,"-",M48))</f>
        <v>#NAME?</v>
      </c>
      <c r="O48" s="88">
        <v>45996</v>
      </c>
      <c r="P48" s="87">
        <v>46066</v>
      </c>
      <c r="Q48" s="96">
        <f t="shared" si="5"/>
        <v>7411071.7422000002</v>
      </c>
      <c r="R48" s="97">
        <v>1741446</v>
      </c>
      <c r="S48" s="98">
        <f t="shared" si="4"/>
        <v>871890.79320000007</v>
      </c>
      <c r="T48" s="86">
        <f t="shared" si="3"/>
        <v>8282962.5354000004</v>
      </c>
      <c r="U48" s="93" t="s">
        <v>1371</v>
      </c>
      <c r="V48" s="93" t="s">
        <v>1400</v>
      </c>
      <c r="W48" s="99" t="s">
        <v>1330</v>
      </c>
      <c r="X48" s="99" t="s">
        <v>42</v>
      </c>
      <c r="Y48" s="93" t="s">
        <v>1423</v>
      </c>
    </row>
    <row r="49" spans="1:25" s="57" customFormat="1" ht="70.150000000000006" customHeight="1" x14ac:dyDescent="0.25">
      <c r="A49" s="89" t="s">
        <v>1353</v>
      </c>
      <c r="B49" s="90" t="s">
        <v>697</v>
      </c>
      <c r="C49" s="91" t="s">
        <v>48</v>
      </c>
      <c r="D49" s="109" t="s">
        <v>1424</v>
      </c>
      <c r="E49" s="109" t="s">
        <v>1425</v>
      </c>
      <c r="F49" s="93" t="s">
        <v>38</v>
      </c>
      <c r="G49" s="93" t="s">
        <v>1471</v>
      </c>
      <c r="H49" s="93" t="s">
        <v>48</v>
      </c>
      <c r="I49" s="93" t="s">
        <v>145</v>
      </c>
      <c r="J49" s="93" t="s">
        <v>145</v>
      </c>
      <c r="K49" s="89">
        <v>2025</v>
      </c>
      <c r="L49" s="89" t="s">
        <v>15</v>
      </c>
      <c r="M49" s="94" t="s">
        <v>19</v>
      </c>
      <c r="N49" s="95" t="e">
        <f ca="1">IF(ISBLANK(M49),_xlfn.CONCAT(K49,"-",L49),_xlfn.CONCAT(K49,"-",L49,"-",M49))</f>
        <v>#NAME?</v>
      </c>
      <c r="O49" s="88">
        <v>45996</v>
      </c>
      <c r="P49" s="87">
        <v>46066</v>
      </c>
      <c r="Q49" s="96">
        <f t="shared" si="5"/>
        <v>3211198.0148</v>
      </c>
      <c r="R49" s="110">
        <v>754564</v>
      </c>
      <c r="S49" s="98">
        <f t="shared" si="4"/>
        <v>377788.00174117647</v>
      </c>
      <c r="T49" s="86">
        <f t="shared" si="3"/>
        <v>3588986.0165411765</v>
      </c>
      <c r="U49" s="93" t="s">
        <v>1371</v>
      </c>
      <c r="V49" s="93" t="s">
        <v>1400</v>
      </c>
      <c r="W49" s="99" t="s">
        <v>1332</v>
      </c>
      <c r="X49" s="99" t="s">
        <v>42</v>
      </c>
      <c r="Y49" s="93" t="s">
        <v>1423</v>
      </c>
    </row>
    <row r="50" spans="1:25" s="57" customFormat="1" ht="70.150000000000006" customHeight="1" x14ac:dyDescent="0.25">
      <c r="A50" s="89" t="s">
        <v>1353</v>
      </c>
      <c r="B50" s="90" t="s">
        <v>697</v>
      </c>
      <c r="C50" s="91" t="s">
        <v>48</v>
      </c>
      <c r="D50" s="109" t="s">
        <v>1426</v>
      </c>
      <c r="E50" s="109" t="s">
        <v>1427</v>
      </c>
      <c r="F50" s="93" t="s">
        <v>38</v>
      </c>
      <c r="G50" s="93" t="s">
        <v>1471</v>
      </c>
      <c r="H50" s="93" t="s">
        <v>48</v>
      </c>
      <c r="I50" s="93" t="s">
        <v>145</v>
      </c>
      <c r="J50" s="93" t="s">
        <v>145</v>
      </c>
      <c r="K50" s="89">
        <v>2025</v>
      </c>
      <c r="L50" s="89" t="s">
        <v>15</v>
      </c>
      <c r="M50" s="94" t="s">
        <v>19</v>
      </c>
      <c r="N50" s="95" t="e">
        <f ca="1">IF(ISBLANK(M50),_xlfn.CONCAT(K50,"-",L50),_xlfn.CONCAT(K50,"-",L50,"-",M50))</f>
        <v>#NAME?</v>
      </c>
      <c r="O50" s="88">
        <v>45996</v>
      </c>
      <c r="P50" s="87">
        <v>46066</v>
      </c>
      <c r="Q50" s="98">
        <f t="shared" si="5"/>
        <v>4113844.7519</v>
      </c>
      <c r="R50" s="97">
        <v>966667</v>
      </c>
      <c r="S50" s="98">
        <f t="shared" ref="S50:S53" si="6">Q50/0.85*0.1</f>
        <v>483981.73551764712</v>
      </c>
      <c r="T50" s="86">
        <f t="shared" ref="T50:T52" si="7">SUM(Q50,S50)</f>
        <v>4597826.4874176476</v>
      </c>
      <c r="U50" s="93" t="s">
        <v>1371</v>
      </c>
      <c r="V50" s="93" t="s">
        <v>1400</v>
      </c>
      <c r="W50" s="99" t="s">
        <v>1335</v>
      </c>
      <c r="X50" s="99" t="s">
        <v>42</v>
      </c>
      <c r="Y50" s="93" t="s">
        <v>1423</v>
      </c>
    </row>
    <row r="51" spans="1:25" s="57" customFormat="1" ht="70.150000000000006" customHeight="1" x14ac:dyDescent="0.25">
      <c r="A51" s="89" t="s">
        <v>1353</v>
      </c>
      <c r="B51" s="90" t="s">
        <v>697</v>
      </c>
      <c r="C51" s="91" t="s">
        <v>48</v>
      </c>
      <c r="D51" s="109" t="s">
        <v>1428</v>
      </c>
      <c r="E51" s="109" t="s">
        <v>1429</v>
      </c>
      <c r="F51" s="93" t="s">
        <v>38</v>
      </c>
      <c r="G51" s="93" t="s">
        <v>1471</v>
      </c>
      <c r="H51" s="93" t="s">
        <v>48</v>
      </c>
      <c r="I51" s="93" t="s">
        <v>145</v>
      </c>
      <c r="J51" s="93" t="s">
        <v>145</v>
      </c>
      <c r="K51" s="89">
        <v>2025</v>
      </c>
      <c r="L51" s="89" t="s">
        <v>15</v>
      </c>
      <c r="M51" s="94" t="s">
        <v>19</v>
      </c>
      <c r="N51" s="95" t="e">
        <f ca="1">IF(ISBLANK(M51),_xlfn.CONCAT(K51,"-",L51),_xlfn.CONCAT(K51,"-",L51,"-",M51))</f>
        <v>#NAME?</v>
      </c>
      <c r="O51" s="88">
        <v>45996</v>
      </c>
      <c r="P51" s="87">
        <v>46066</v>
      </c>
      <c r="Q51" s="98">
        <f t="shared" si="5"/>
        <v>4113844.7519</v>
      </c>
      <c r="R51" s="97">
        <v>966667</v>
      </c>
      <c r="S51" s="98">
        <f t="shared" si="6"/>
        <v>483981.73551764712</v>
      </c>
      <c r="T51" s="86">
        <f t="shared" si="7"/>
        <v>4597826.4874176476</v>
      </c>
      <c r="U51" s="93" t="s">
        <v>1371</v>
      </c>
      <c r="V51" s="93" t="s">
        <v>1400</v>
      </c>
      <c r="W51" s="99" t="s">
        <v>1337</v>
      </c>
      <c r="X51" s="99" t="s">
        <v>42</v>
      </c>
      <c r="Y51" s="93" t="s">
        <v>1423</v>
      </c>
    </row>
    <row r="52" spans="1:25" s="57" customFormat="1" ht="70.150000000000006" customHeight="1" x14ac:dyDescent="0.25">
      <c r="A52" s="89" t="s">
        <v>1353</v>
      </c>
      <c r="B52" s="90" t="s">
        <v>697</v>
      </c>
      <c r="C52" s="91" t="s">
        <v>48</v>
      </c>
      <c r="D52" s="109" t="s">
        <v>1430</v>
      </c>
      <c r="E52" s="109" t="s">
        <v>1431</v>
      </c>
      <c r="F52" s="93" t="s">
        <v>38</v>
      </c>
      <c r="G52" s="93" t="s">
        <v>1471</v>
      </c>
      <c r="H52" s="93" t="s">
        <v>48</v>
      </c>
      <c r="I52" s="93" t="s">
        <v>145</v>
      </c>
      <c r="J52" s="93" t="s">
        <v>145</v>
      </c>
      <c r="K52" s="89">
        <v>2025</v>
      </c>
      <c r="L52" s="89" t="s">
        <v>15</v>
      </c>
      <c r="M52" s="94" t="s">
        <v>19</v>
      </c>
      <c r="N52" s="95" t="e">
        <f ca="1">IF(ISBLANK(M52),_xlfn.CONCAT(K52,"-",L52),_xlfn.CONCAT(K52,"-",L52,"-",M52))</f>
        <v>#NAME?</v>
      </c>
      <c r="O52" s="88">
        <v>45996</v>
      </c>
      <c r="P52" s="87">
        <v>46066</v>
      </c>
      <c r="Q52" s="98">
        <f t="shared" si="5"/>
        <v>8227685.2481000004</v>
      </c>
      <c r="R52" s="97">
        <v>1933333</v>
      </c>
      <c r="S52" s="98">
        <f t="shared" si="6"/>
        <v>967962.97036470613</v>
      </c>
      <c r="T52" s="86">
        <f t="shared" si="7"/>
        <v>9195648.2184647061</v>
      </c>
      <c r="U52" s="93" t="s">
        <v>1371</v>
      </c>
      <c r="V52" s="93" t="s">
        <v>1400</v>
      </c>
      <c r="W52" s="99" t="s">
        <v>1338</v>
      </c>
      <c r="X52" s="99" t="s">
        <v>42</v>
      </c>
      <c r="Y52" s="93" t="s">
        <v>1423</v>
      </c>
    </row>
    <row r="53" spans="1:25" s="57" customFormat="1" ht="70.150000000000006" customHeight="1" x14ac:dyDescent="0.25">
      <c r="A53" s="89" t="s">
        <v>1353</v>
      </c>
      <c r="B53" s="90" t="s">
        <v>697</v>
      </c>
      <c r="C53" s="91" t="s">
        <v>48</v>
      </c>
      <c r="D53" s="109" t="s">
        <v>1432</v>
      </c>
      <c r="E53" s="109" t="s">
        <v>1433</v>
      </c>
      <c r="F53" s="93" t="s">
        <v>38</v>
      </c>
      <c r="G53" s="93" t="s">
        <v>1471</v>
      </c>
      <c r="H53" s="93" t="s">
        <v>48</v>
      </c>
      <c r="I53" s="93" t="s">
        <v>145</v>
      </c>
      <c r="J53" s="93" t="s">
        <v>145</v>
      </c>
      <c r="K53" s="89">
        <v>2025</v>
      </c>
      <c r="L53" s="89" t="s">
        <v>15</v>
      </c>
      <c r="M53" s="94" t="s">
        <v>19</v>
      </c>
      <c r="N53" s="95" t="e">
        <f ca="1">IF(ISBLANK(M53),_xlfn.CONCAT(K53,"-",L53),_xlfn.CONCAT(K53,"-",L53,"-",M53))</f>
        <v>#NAME?</v>
      </c>
      <c r="O53" s="88">
        <v>45996</v>
      </c>
      <c r="P53" s="87">
        <v>46066</v>
      </c>
      <c r="Q53" s="98">
        <f t="shared" si="5"/>
        <v>4113844.7519</v>
      </c>
      <c r="R53" s="97">
        <v>966667</v>
      </c>
      <c r="S53" s="98">
        <f t="shared" si="6"/>
        <v>483981.73551764712</v>
      </c>
      <c r="T53" s="86">
        <f t="shared" ref="T53:T68" si="8">SUM(Q53,S53)</f>
        <v>4597826.4874176476</v>
      </c>
      <c r="U53" s="93" t="s">
        <v>1371</v>
      </c>
      <c r="V53" s="93" t="s">
        <v>1400</v>
      </c>
      <c r="W53" s="99" t="s">
        <v>1339</v>
      </c>
      <c r="X53" s="99" t="s">
        <v>42</v>
      </c>
      <c r="Y53" s="93" t="s">
        <v>1423</v>
      </c>
    </row>
    <row r="54" spans="1:25" s="57" customFormat="1" ht="283.5" x14ac:dyDescent="0.25">
      <c r="A54" s="89" t="s">
        <v>1353</v>
      </c>
      <c r="B54" s="90" t="s">
        <v>699</v>
      </c>
      <c r="C54" s="91" t="s">
        <v>47</v>
      </c>
      <c r="D54" s="92" t="s">
        <v>1434</v>
      </c>
      <c r="E54" s="92" t="s">
        <v>1435</v>
      </c>
      <c r="F54" s="93" t="s">
        <v>39</v>
      </c>
      <c r="G54" s="93" t="s">
        <v>1472</v>
      </c>
      <c r="H54" s="93" t="s">
        <v>48</v>
      </c>
      <c r="I54" s="93" t="s">
        <v>144</v>
      </c>
      <c r="J54" s="93" t="s">
        <v>144</v>
      </c>
      <c r="K54" s="89">
        <v>2025</v>
      </c>
      <c r="L54" s="89" t="s">
        <v>13</v>
      </c>
      <c r="M54" s="94" t="s">
        <v>32</v>
      </c>
      <c r="N54" s="95" t="e">
        <f ca="1">IF(ISBLANK(M54),_xlfn.CONCAT(K54,"-",L54),_xlfn.CONCAT(K54,"-",L54,"-",M54))</f>
        <v>#NAME?</v>
      </c>
      <c r="O54" s="88">
        <v>45925</v>
      </c>
      <c r="P54" s="87">
        <v>46021</v>
      </c>
      <c r="Q54" s="96">
        <v>794814.29850000003</v>
      </c>
      <c r="R54" s="97" t="s">
        <v>1535</v>
      </c>
      <c r="S54" s="98">
        <v>46754.031200000005</v>
      </c>
      <c r="T54" s="86">
        <f t="shared" si="8"/>
        <v>841568.3297</v>
      </c>
      <c r="U54" s="93" t="s">
        <v>1371</v>
      </c>
      <c r="V54" s="93" t="s">
        <v>1372</v>
      </c>
      <c r="W54" s="99" t="s">
        <v>1335</v>
      </c>
      <c r="X54" s="99" t="s">
        <v>42</v>
      </c>
      <c r="Y54" s="93" t="s">
        <v>1392</v>
      </c>
    </row>
    <row r="55" spans="1:25" s="57" customFormat="1" ht="283.5" x14ac:dyDescent="0.25">
      <c r="A55" s="89" t="s">
        <v>1353</v>
      </c>
      <c r="B55" s="90" t="s">
        <v>700</v>
      </c>
      <c r="C55" s="91" t="s">
        <v>47</v>
      </c>
      <c r="D55" s="92" t="s">
        <v>1436</v>
      </c>
      <c r="E55" s="92" t="s">
        <v>1437</v>
      </c>
      <c r="F55" s="93" t="s">
        <v>39</v>
      </c>
      <c r="G55" s="93" t="s">
        <v>1472</v>
      </c>
      <c r="H55" s="93" t="s">
        <v>48</v>
      </c>
      <c r="I55" s="93" t="s">
        <v>144</v>
      </c>
      <c r="J55" s="93" t="s">
        <v>144</v>
      </c>
      <c r="K55" s="89">
        <v>2025</v>
      </c>
      <c r="L55" s="89" t="s">
        <v>13</v>
      </c>
      <c r="M55" s="94" t="s">
        <v>32</v>
      </c>
      <c r="N55" s="95" t="e">
        <f ca="1">IF(ISBLANK(M55),_xlfn.CONCAT(K55,"-",L55),_xlfn.CONCAT(K55,"-",L55,"-",M55))</f>
        <v>#NAME?</v>
      </c>
      <c r="O55" s="88">
        <v>45925</v>
      </c>
      <c r="P55" s="87">
        <v>46021</v>
      </c>
      <c r="Q55" s="96">
        <v>3263180.0029000002</v>
      </c>
      <c r="R55" s="97" t="s">
        <v>1535</v>
      </c>
      <c r="S55" s="98">
        <v>383905.27230000001</v>
      </c>
      <c r="T55" s="86">
        <f t="shared" si="8"/>
        <v>3647085.2752</v>
      </c>
      <c r="U55" s="93" t="s">
        <v>1371</v>
      </c>
      <c r="V55" s="93" t="s">
        <v>1372</v>
      </c>
      <c r="W55" s="99" t="s">
        <v>1335</v>
      </c>
      <c r="X55" s="99" t="s">
        <v>42</v>
      </c>
      <c r="Y55" s="93" t="s">
        <v>1392</v>
      </c>
    </row>
    <row r="56" spans="1:25" s="57" customFormat="1" ht="283.5" x14ac:dyDescent="0.25">
      <c r="A56" s="89" t="s">
        <v>1353</v>
      </c>
      <c r="B56" s="90" t="s">
        <v>700</v>
      </c>
      <c r="C56" s="91" t="s">
        <v>47</v>
      </c>
      <c r="D56" s="92"/>
      <c r="E56" s="92" t="s">
        <v>1409</v>
      </c>
      <c r="F56" s="93" t="s">
        <v>39</v>
      </c>
      <c r="G56" s="93" t="s">
        <v>1515</v>
      </c>
      <c r="H56" s="93" t="s">
        <v>48</v>
      </c>
      <c r="I56" s="93" t="s">
        <v>144</v>
      </c>
      <c r="J56" s="93" t="s">
        <v>144</v>
      </c>
      <c r="K56" s="89">
        <v>2025</v>
      </c>
      <c r="L56" s="89" t="s">
        <v>13</v>
      </c>
      <c r="M56" s="94" t="s">
        <v>32</v>
      </c>
      <c r="N56" s="95" t="e">
        <f ca="1">IF(ISBLANK(M56),_xlfn.CONCAT(K56,"-",L56),_xlfn.CONCAT(K56,"-",L56,"-",M56))</f>
        <v>#NAME?</v>
      </c>
      <c r="O56" s="88">
        <v>45925</v>
      </c>
      <c r="P56" s="87">
        <v>46021</v>
      </c>
      <c r="Q56" s="96">
        <v>1744812.37</v>
      </c>
      <c r="R56" s="97" t="s">
        <v>1535</v>
      </c>
      <c r="S56" s="98">
        <v>102636.05910499999</v>
      </c>
      <c r="T56" s="86">
        <f t="shared" si="8"/>
        <v>1847448.4291050001</v>
      </c>
      <c r="U56" s="93" t="s">
        <v>1371</v>
      </c>
      <c r="V56" s="93" t="s">
        <v>1372</v>
      </c>
      <c r="W56" s="99" t="s">
        <v>1335</v>
      </c>
      <c r="X56" s="99"/>
      <c r="Y56" s="93" t="s">
        <v>1392</v>
      </c>
    </row>
    <row r="57" spans="1:25" s="57" customFormat="1" ht="333.75" customHeight="1" x14ac:dyDescent="0.25">
      <c r="A57" s="89" t="s">
        <v>1353</v>
      </c>
      <c r="B57" s="90" t="s">
        <v>703</v>
      </c>
      <c r="C57" s="91" t="s">
        <v>47</v>
      </c>
      <c r="D57" s="92"/>
      <c r="E57" s="92" t="s">
        <v>1438</v>
      </c>
      <c r="F57" s="93" t="s">
        <v>39</v>
      </c>
      <c r="G57" s="93" t="s">
        <v>1473</v>
      </c>
      <c r="H57" s="93" t="s">
        <v>48</v>
      </c>
      <c r="I57" s="93" t="s">
        <v>144</v>
      </c>
      <c r="J57" s="93" t="s">
        <v>144</v>
      </c>
      <c r="K57" s="89">
        <v>2025</v>
      </c>
      <c r="L57" s="89" t="s">
        <v>10</v>
      </c>
      <c r="M57" s="94" t="s">
        <v>33</v>
      </c>
      <c r="N57" s="95" t="e">
        <f ca="1">IF(ISBLANK(M57),_xlfn.CONCAT(K57,"-",L57),_xlfn.CONCAT(K57,"-",L57,"-",M57))</f>
        <v>#NAME?</v>
      </c>
      <c r="O57" s="88">
        <v>45834</v>
      </c>
      <c r="P57" s="87">
        <v>46008</v>
      </c>
      <c r="Q57" s="98">
        <v>24619099.409500003</v>
      </c>
      <c r="R57" s="97" t="s">
        <v>1535</v>
      </c>
      <c r="S57" s="98">
        <v>2896367.3747000005</v>
      </c>
      <c r="T57" s="86">
        <f t="shared" si="8"/>
        <v>27515466.784200005</v>
      </c>
      <c r="U57" s="93" t="s">
        <v>1371</v>
      </c>
      <c r="V57" s="93" t="s">
        <v>1372</v>
      </c>
      <c r="W57" s="99" t="s">
        <v>1341</v>
      </c>
      <c r="X57" s="99" t="s">
        <v>42</v>
      </c>
      <c r="Y57" s="93" t="s">
        <v>1392</v>
      </c>
    </row>
    <row r="58" spans="1:25" s="57" customFormat="1" ht="135.75" customHeight="1" x14ac:dyDescent="0.25">
      <c r="A58" s="89" t="s">
        <v>1353</v>
      </c>
      <c r="B58" s="90" t="s">
        <v>1444</v>
      </c>
      <c r="C58" s="91" t="s">
        <v>47</v>
      </c>
      <c r="D58" s="92"/>
      <c r="E58" s="92" t="s">
        <v>1439</v>
      </c>
      <c r="F58" s="93" t="s">
        <v>39</v>
      </c>
      <c r="G58" s="93" t="s">
        <v>1475</v>
      </c>
      <c r="H58" s="93" t="s">
        <v>48</v>
      </c>
      <c r="I58" s="93" t="s">
        <v>144</v>
      </c>
      <c r="J58" s="93" t="s">
        <v>144</v>
      </c>
      <c r="K58" s="89">
        <v>2026</v>
      </c>
      <c r="L58" s="89" t="s">
        <v>15</v>
      </c>
      <c r="M58" s="94" t="s">
        <v>17</v>
      </c>
      <c r="N58" s="95" t="e">
        <f ca="1">IF(ISBLANK(M58),_xlfn.CONCAT(K58,"-",L58),_xlfn.CONCAT(K58,"-",L58,"-",M58))</f>
        <v>#NAME?</v>
      </c>
      <c r="O58" s="108" t="s">
        <v>1477</v>
      </c>
      <c r="P58" s="87" t="s">
        <v>1478</v>
      </c>
      <c r="Q58" s="96">
        <f>R58*$Q$2</f>
        <v>3830130</v>
      </c>
      <c r="R58" s="97">
        <v>900000</v>
      </c>
      <c r="S58" s="98">
        <f>Q58/0.85*0.05</f>
        <v>225301.76470588238</v>
      </c>
      <c r="T58" s="86">
        <f t="shared" si="8"/>
        <v>4055431.7647058824</v>
      </c>
      <c r="U58" s="93" t="s">
        <v>1371</v>
      </c>
      <c r="V58" s="93" t="s">
        <v>1372</v>
      </c>
      <c r="W58" s="99" t="s">
        <v>1335</v>
      </c>
      <c r="X58" s="99" t="s">
        <v>42</v>
      </c>
      <c r="Y58" s="93" t="s">
        <v>1392</v>
      </c>
    </row>
    <row r="59" spans="1:25" s="57" customFormat="1" ht="327" customHeight="1" x14ac:dyDescent="0.25">
      <c r="A59" s="89" t="s">
        <v>1353</v>
      </c>
      <c r="B59" s="90" t="s">
        <v>1443</v>
      </c>
      <c r="C59" s="91" t="s">
        <v>123</v>
      </c>
      <c r="D59" s="92"/>
      <c r="E59" s="92" t="s">
        <v>1440</v>
      </c>
      <c r="F59" s="93" t="s">
        <v>39</v>
      </c>
      <c r="G59" s="93" t="s">
        <v>1474</v>
      </c>
      <c r="H59" s="93" t="s">
        <v>48</v>
      </c>
      <c r="I59" s="93" t="s">
        <v>144</v>
      </c>
      <c r="J59" s="93" t="s">
        <v>144</v>
      </c>
      <c r="K59" s="89">
        <v>2025</v>
      </c>
      <c r="L59" s="89" t="s">
        <v>15</v>
      </c>
      <c r="M59" s="94" t="s">
        <v>26</v>
      </c>
      <c r="N59" s="95" t="e">
        <f ca="1">IF(ISBLANK(M59),_xlfn.CONCAT(K59,"-",L59),_xlfn.CONCAT(K59,"-",L59,"-",M59))</f>
        <v>#NAME?</v>
      </c>
      <c r="O59" s="88">
        <v>45980</v>
      </c>
      <c r="P59" s="87">
        <v>46022</v>
      </c>
      <c r="Q59" s="96">
        <f>R59*$Q$2</f>
        <v>6838909.9000000004</v>
      </c>
      <c r="R59" s="97">
        <v>1607000</v>
      </c>
      <c r="S59" s="98">
        <f>Q59/0.85*0.1</f>
        <v>804577.63529411773</v>
      </c>
      <c r="T59" s="86">
        <f t="shared" si="8"/>
        <v>7643487.5352941183</v>
      </c>
      <c r="U59" s="93" t="s">
        <v>1371</v>
      </c>
      <c r="V59" s="93" t="s">
        <v>1372</v>
      </c>
      <c r="W59" s="99" t="s">
        <v>1341</v>
      </c>
      <c r="X59" s="99" t="s">
        <v>42</v>
      </c>
      <c r="Y59" s="93" t="s">
        <v>1392</v>
      </c>
    </row>
    <row r="60" spans="1:25" s="57" customFormat="1" ht="299.25" x14ac:dyDescent="0.25">
      <c r="A60" s="89" t="s">
        <v>1353</v>
      </c>
      <c r="B60" s="90" t="s">
        <v>714</v>
      </c>
      <c r="C60" s="91" t="s">
        <v>138</v>
      </c>
      <c r="D60" s="92" t="s">
        <v>1441</v>
      </c>
      <c r="E60" s="92" t="s">
        <v>1442</v>
      </c>
      <c r="F60" s="93" t="s">
        <v>38</v>
      </c>
      <c r="G60" s="89" t="s">
        <v>1466</v>
      </c>
      <c r="H60" s="89" t="s">
        <v>1493</v>
      </c>
      <c r="I60" s="93" t="s">
        <v>144</v>
      </c>
      <c r="J60" s="93" t="s">
        <v>145</v>
      </c>
      <c r="K60" s="89"/>
      <c r="L60" s="89"/>
      <c r="M60" s="94"/>
      <c r="N60" s="95" t="e">
        <f ca="1">IF(ISBLANK(M60),_xlfn.CONCAT(K60,"-",L60),_xlfn.CONCAT(K60,"-",L60,"-",M60))</f>
        <v>#NAME?</v>
      </c>
      <c r="O60" s="108" t="s">
        <v>1416</v>
      </c>
      <c r="P60" s="87" t="s">
        <v>1416</v>
      </c>
      <c r="Q60" s="96">
        <f>R60*$Q$2</f>
        <v>78730450</v>
      </c>
      <c r="R60" s="97">
        <v>18500000</v>
      </c>
      <c r="S60" s="98" t="s">
        <v>1373</v>
      </c>
      <c r="T60" s="86">
        <f t="shared" si="8"/>
        <v>78730450</v>
      </c>
      <c r="U60" s="93" t="s">
        <v>1371</v>
      </c>
      <c r="V60" s="93" t="s">
        <v>1417</v>
      </c>
      <c r="W60" s="99" t="s">
        <v>1329</v>
      </c>
      <c r="X60" s="99" t="s">
        <v>41</v>
      </c>
      <c r="Y60" s="93" t="s">
        <v>1418</v>
      </c>
    </row>
    <row r="61" spans="1:25" s="57" customFormat="1" ht="225.6" hidden="1" customHeight="1" x14ac:dyDescent="0.25">
      <c r="A61" s="89" t="s">
        <v>1353</v>
      </c>
      <c r="B61" s="90" t="s">
        <v>714</v>
      </c>
      <c r="C61" s="91" t="s">
        <v>138</v>
      </c>
      <c r="D61" s="92" t="s">
        <v>1513</v>
      </c>
      <c r="E61" s="92" t="s">
        <v>1514</v>
      </c>
      <c r="F61" s="93" t="s">
        <v>38</v>
      </c>
      <c r="G61" s="89" t="s">
        <v>1516</v>
      </c>
      <c r="H61" s="89" t="s">
        <v>109</v>
      </c>
      <c r="I61" s="93" t="s">
        <v>145</v>
      </c>
      <c r="J61" s="93" t="s">
        <v>145</v>
      </c>
      <c r="K61" s="89">
        <v>2025</v>
      </c>
      <c r="L61" s="89" t="s">
        <v>12</v>
      </c>
      <c r="M61" s="94" t="s">
        <v>32</v>
      </c>
      <c r="N61" s="95" t="e">
        <f ca="1">IF(ISBLANK(M61),_xlfn.CONCAT(K61,"-",L61),_xlfn.CONCAT(K61,"-",L61,"-",M61))</f>
        <v>#NAME?</v>
      </c>
      <c r="O61" s="88">
        <v>45894</v>
      </c>
      <c r="P61" s="88">
        <v>45961</v>
      </c>
      <c r="Q61" s="98">
        <v>78290150.000000015</v>
      </c>
      <c r="R61" s="97" t="s">
        <v>1535</v>
      </c>
      <c r="S61" s="98" t="s">
        <v>1373</v>
      </c>
      <c r="T61" s="86">
        <f t="shared" si="8"/>
        <v>78290150.000000015</v>
      </c>
      <c r="U61" s="93" t="s">
        <v>1371</v>
      </c>
      <c r="V61" s="93" t="s">
        <v>1519</v>
      </c>
      <c r="W61" s="99" t="s">
        <v>1329</v>
      </c>
      <c r="X61" s="99"/>
      <c r="Y61" s="93" t="s">
        <v>1390</v>
      </c>
    </row>
    <row r="62" spans="1:25" s="57" customFormat="1" ht="394.15" customHeight="1" x14ac:dyDescent="0.25">
      <c r="A62" s="89" t="s">
        <v>1353</v>
      </c>
      <c r="B62" s="90" t="s">
        <v>714</v>
      </c>
      <c r="C62" s="91" t="s">
        <v>138</v>
      </c>
      <c r="D62" s="92" t="s">
        <v>1441</v>
      </c>
      <c r="E62" s="92" t="s">
        <v>1442</v>
      </c>
      <c r="F62" s="93" t="s">
        <v>38</v>
      </c>
      <c r="G62" s="93" t="s">
        <v>1466</v>
      </c>
      <c r="H62" s="93" t="s">
        <v>1493</v>
      </c>
      <c r="I62" s="93" t="s">
        <v>144</v>
      </c>
      <c r="J62" s="93" t="s">
        <v>145</v>
      </c>
      <c r="K62" s="89"/>
      <c r="L62" s="89"/>
      <c r="M62" s="94"/>
      <c r="N62" s="95" t="e">
        <f ca="1">IF(ISBLANK(M62),_xlfn.CONCAT(K62,"-",L62),_xlfn.CONCAT(K62,"-",L62,"-",M62))</f>
        <v>#NAME?</v>
      </c>
      <c r="O62" s="108" t="s">
        <v>1416</v>
      </c>
      <c r="P62" s="87" t="s">
        <v>1416</v>
      </c>
      <c r="Q62" s="96">
        <f>R62*$Q$2</f>
        <v>78730450</v>
      </c>
      <c r="R62" s="97">
        <v>18500000</v>
      </c>
      <c r="S62" s="98" t="s">
        <v>1373</v>
      </c>
      <c r="T62" s="86">
        <f t="shared" si="8"/>
        <v>78730450</v>
      </c>
      <c r="U62" s="93" t="s">
        <v>1371</v>
      </c>
      <c r="V62" s="93" t="s">
        <v>1417</v>
      </c>
      <c r="W62" s="99" t="s">
        <v>1329</v>
      </c>
      <c r="X62" s="99" t="s">
        <v>41</v>
      </c>
      <c r="Y62" s="93" t="s">
        <v>1418</v>
      </c>
    </row>
    <row r="63" spans="1:25" s="57" customFormat="1" ht="133.5" customHeight="1" x14ac:dyDescent="0.25">
      <c r="A63" s="89" t="s">
        <v>1353</v>
      </c>
      <c r="B63" s="90" t="s">
        <v>715</v>
      </c>
      <c r="C63" s="91" t="s">
        <v>48</v>
      </c>
      <c r="D63" s="92"/>
      <c r="E63" s="92" t="s">
        <v>1445</v>
      </c>
      <c r="F63" s="93" t="s">
        <v>38</v>
      </c>
      <c r="G63" s="93" t="s">
        <v>1466</v>
      </c>
      <c r="H63" s="93" t="s">
        <v>48</v>
      </c>
      <c r="I63" s="93" t="s">
        <v>144</v>
      </c>
      <c r="J63" s="93" t="s">
        <v>144</v>
      </c>
      <c r="K63" s="89">
        <v>2026</v>
      </c>
      <c r="L63" s="89" t="s">
        <v>10</v>
      </c>
      <c r="M63" s="94" t="s">
        <v>6</v>
      </c>
      <c r="N63" s="95" t="e">
        <f ca="1">IF(ISBLANK(M63),_xlfn.CONCAT(K63,"-",L63),_xlfn.CONCAT(K63,"-",L63,"-",M63))</f>
        <v>#NAME?</v>
      </c>
      <c r="O63" s="88" t="s">
        <v>1488</v>
      </c>
      <c r="P63" s="88" t="s">
        <v>1485</v>
      </c>
      <c r="Q63" s="96">
        <f>R63*$Q$2</f>
        <v>42801702.75</v>
      </c>
      <c r="R63" s="97">
        <v>10057500</v>
      </c>
      <c r="S63" s="98">
        <f>Q63/0.85*0.1</f>
        <v>5035494.4411764704</v>
      </c>
      <c r="T63" s="86">
        <f t="shared" si="8"/>
        <v>47837197.191176474</v>
      </c>
      <c r="U63" s="93" t="s">
        <v>1451</v>
      </c>
      <c r="V63" s="93" t="s">
        <v>1400</v>
      </c>
      <c r="W63" s="99" t="s">
        <v>1344</v>
      </c>
      <c r="X63" s="99" t="s">
        <v>45</v>
      </c>
      <c r="Y63" s="93" t="s">
        <v>1390</v>
      </c>
    </row>
    <row r="64" spans="1:25" s="57" customFormat="1" ht="204.75" x14ac:dyDescent="0.25">
      <c r="A64" s="89" t="s">
        <v>1353</v>
      </c>
      <c r="B64" s="90" t="s">
        <v>726</v>
      </c>
      <c r="C64" s="91" t="s">
        <v>48</v>
      </c>
      <c r="D64" s="92" t="s">
        <v>1446</v>
      </c>
      <c r="E64" s="92" t="s">
        <v>1447</v>
      </c>
      <c r="F64" s="93" t="s">
        <v>38</v>
      </c>
      <c r="G64" s="93" t="s">
        <v>156</v>
      </c>
      <c r="H64" s="93" t="s">
        <v>1497</v>
      </c>
      <c r="I64" s="93" t="s">
        <v>144</v>
      </c>
      <c r="J64" s="93" t="s">
        <v>145</v>
      </c>
      <c r="K64" s="89">
        <v>2025</v>
      </c>
      <c r="L64" s="89" t="s">
        <v>8</v>
      </c>
      <c r="M64" s="94" t="s">
        <v>24</v>
      </c>
      <c r="N64" s="95" t="e">
        <f ca="1">IF(ISBLANK(M64),_xlfn.CONCAT(K64,"-",L64),_xlfn.CONCAT(K64,"-",L64,"-",M64))</f>
        <v>#NAME?</v>
      </c>
      <c r="O64" s="88">
        <v>45764</v>
      </c>
      <c r="P64" s="87">
        <v>46021</v>
      </c>
      <c r="Q64" s="98">
        <v>19492176</v>
      </c>
      <c r="R64" s="97" t="s">
        <v>1535</v>
      </c>
      <c r="S64" s="98">
        <v>1146602.05</v>
      </c>
      <c r="T64" s="86">
        <f t="shared" si="8"/>
        <v>20638778.050000001</v>
      </c>
      <c r="U64" s="93" t="s">
        <v>1451</v>
      </c>
      <c r="V64" s="93" t="s">
        <v>1450</v>
      </c>
      <c r="W64" s="99" t="s">
        <v>1344</v>
      </c>
      <c r="X64" s="99" t="s">
        <v>45</v>
      </c>
      <c r="Y64" s="93" t="s">
        <v>1390</v>
      </c>
    </row>
    <row r="65" spans="1:25" s="57" customFormat="1" ht="204.75" x14ac:dyDescent="0.25">
      <c r="A65" s="89" t="s">
        <v>1353</v>
      </c>
      <c r="B65" s="90" t="s">
        <v>727</v>
      </c>
      <c r="C65" s="91" t="s">
        <v>48</v>
      </c>
      <c r="D65" s="92" t="s">
        <v>1448</v>
      </c>
      <c r="E65" s="92" t="s">
        <v>1449</v>
      </c>
      <c r="F65" s="93" t="s">
        <v>38</v>
      </c>
      <c r="G65" s="93" t="s">
        <v>1476</v>
      </c>
      <c r="H65" s="93" t="s">
        <v>1494</v>
      </c>
      <c r="I65" s="93" t="s">
        <v>144</v>
      </c>
      <c r="J65" s="93" t="s">
        <v>145</v>
      </c>
      <c r="K65" s="89">
        <v>2025</v>
      </c>
      <c r="L65" s="89" t="s">
        <v>13</v>
      </c>
      <c r="M65" s="94" t="s">
        <v>25</v>
      </c>
      <c r="N65" s="95" t="e">
        <f ca="1">IF(ISBLANK(M65),_xlfn.CONCAT(K65,"-",L65),_xlfn.CONCAT(K65,"-",L65,"-",M65))</f>
        <v>#NAME?</v>
      </c>
      <c r="O65" s="87">
        <v>45918</v>
      </c>
      <c r="P65" s="87">
        <v>46021</v>
      </c>
      <c r="Q65" s="96">
        <v>55014700.000000007</v>
      </c>
      <c r="R65" s="97" t="s">
        <v>1535</v>
      </c>
      <c r="S65" s="98">
        <v>6472318.6428000005</v>
      </c>
      <c r="T65" s="86">
        <f t="shared" si="8"/>
        <v>61487018.642800011</v>
      </c>
      <c r="U65" s="93" t="s">
        <v>1451</v>
      </c>
      <c r="V65" s="93" t="s">
        <v>1388</v>
      </c>
      <c r="W65" s="99" t="s">
        <v>1344</v>
      </c>
      <c r="X65" s="99" t="s">
        <v>45</v>
      </c>
      <c r="Y65" s="93" t="s">
        <v>1374</v>
      </c>
    </row>
    <row r="66" spans="1:25" s="57" customFormat="1" ht="190.9" customHeight="1" x14ac:dyDescent="0.25">
      <c r="A66" s="89" t="s">
        <v>1353</v>
      </c>
      <c r="B66" s="111" t="s">
        <v>729</v>
      </c>
      <c r="C66" s="112" t="s">
        <v>48</v>
      </c>
      <c r="D66" s="113"/>
      <c r="E66" s="113" t="s">
        <v>1373</v>
      </c>
      <c r="F66" s="89" t="s">
        <v>39</v>
      </c>
      <c r="G66" s="89" t="s">
        <v>156</v>
      </c>
      <c r="H66" s="89" t="s">
        <v>1533</v>
      </c>
      <c r="I66" s="89" t="s">
        <v>144</v>
      </c>
      <c r="J66" s="89" t="s">
        <v>145</v>
      </c>
      <c r="K66" s="89">
        <v>2026</v>
      </c>
      <c r="L66" s="89" t="s">
        <v>6</v>
      </c>
      <c r="M66" s="94" t="s">
        <v>6</v>
      </c>
      <c r="N66" s="95" t="e">
        <f ca="1">IF(ISBLANK(M66),_xlfn.CONCAT(K66,"-",L66),_xlfn.CONCAT(K66,"-",L66,"-",M66))</f>
        <v>#NAME?</v>
      </c>
      <c r="O66" s="114" t="s">
        <v>1479</v>
      </c>
      <c r="P66" s="114" t="s">
        <v>1480</v>
      </c>
      <c r="Q66" s="115">
        <v>17786085</v>
      </c>
      <c r="R66" s="116"/>
      <c r="S66" s="117" t="s">
        <v>1373</v>
      </c>
      <c r="T66" s="86">
        <f t="shared" si="8"/>
        <v>17786085</v>
      </c>
      <c r="U66" s="89" t="s">
        <v>1371</v>
      </c>
      <c r="V66" s="89" t="s">
        <v>1534</v>
      </c>
      <c r="W66" s="118" t="s">
        <v>1345</v>
      </c>
      <c r="X66" s="118"/>
      <c r="Y66" s="89" t="s">
        <v>1390</v>
      </c>
    </row>
    <row r="67" spans="1:25" s="57" customFormat="1" ht="190.9" customHeight="1" x14ac:dyDescent="0.25">
      <c r="A67" s="89" t="s">
        <v>1353</v>
      </c>
      <c r="B67" s="111" t="s">
        <v>730</v>
      </c>
      <c r="C67" s="112" t="s">
        <v>48</v>
      </c>
      <c r="D67" s="113"/>
      <c r="E67" s="113" t="s">
        <v>1373</v>
      </c>
      <c r="F67" s="89" t="s">
        <v>39</v>
      </c>
      <c r="G67" s="89" t="s">
        <v>156</v>
      </c>
      <c r="H67" s="89" t="s">
        <v>1533</v>
      </c>
      <c r="I67" s="89" t="s">
        <v>144</v>
      </c>
      <c r="J67" s="89" t="s">
        <v>145</v>
      </c>
      <c r="K67" s="89">
        <v>2026</v>
      </c>
      <c r="L67" s="89" t="s">
        <v>6</v>
      </c>
      <c r="M67" s="94" t="s">
        <v>6</v>
      </c>
      <c r="N67" s="95" t="e">
        <v>#NAME?</v>
      </c>
      <c r="O67" s="114" t="s">
        <v>1479</v>
      </c>
      <c r="P67" s="114" t="s">
        <v>1480</v>
      </c>
      <c r="Q67" s="115">
        <v>41000000</v>
      </c>
      <c r="R67" s="116"/>
      <c r="S67" s="117" t="s">
        <v>1373</v>
      </c>
      <c r="T67" s="86">
        <f t="shared" si="8"/>
        <v>41000000</v>
      </c>
      <c r="U67" s="89" t="s">
        <v>1371</v>
      </c>
      <c r="V67" s="89" t="s">
        <v>1534</v>
      </c>
      <c r="W67" s="118" t="s">
        <v>1345</v>
      </c>
      <c r="X67" s="118"/>
      <c r="Y67" s="89" t="s">
        <v>1390</v>
      </c>
    </row>
    <row r="68" spans="1:25" s="57" customFormat="1" ht="190.9" customHeight="1" x14ac:dyDescent="0.25">
      <c r="A68" s="89" t="s">
        <v>1353</v>
      </c>
      <c r="B68" s="111" t="s">
        <v>731</v>
      </c>
      <c r="C68" s="112" t="s">
        <v>48</v>
      </c>
      <c r="D68" s="113"/>
      <c r="E68" s="113" t="s">
        <v>1373</v>
      </c>
      <c r="F68" s="89" t="s">
        <v>39</v>
      </c>
      <c r="G68" s="89" t="s">
        <v>156</v>
      </c>
      <c r="H68" s="89" t="s">
        <v>1533</v>
      </c>
      <c r="I68" s="89" t="s">
        <v>144</v>
      </c>
      <c r="J68" s="89" t="s">
        <v>145</v>
      </c>
      <c r="K68" s="89">
        <v>2026</v>
      </c>
      <c r="L68" s="89" t="s">
        <v>6</v>
      </c>
      <c r="M68" s="94" t="s">
        <v>6</v>
      </c>
      <c r="N68" s="95" t="e">
        <v>#NAME?</v>
      </c>
      <c r="O68" s="114" t="s">
        <v>1479</v>
      </c>
      <c r="P68" s="114" t="s">
        <v>1480</v>
      </c>
      <c r="Q68" s="115">
        <v>46000000</v>
      </c>
      <c r="R68" s="116"/>
      <c r="S68" s="117" t="s">
        <v>1373</v>
      </c>
      <c r="T68" s="86">
        <f t="shared" si="8"/>
        <v>46000000</v>
      </c>
      <c r="U68" s="89" t="s">
        <v>1371</v>
      </c>
      <c r="V68" s="89" t="s">
        <v>1534</v>
      </c>
      <c r="W68" s="118" t="s">
        <v>1345</v>
      </c>
      <c r="X68" s="118"/>
      <c r="Y68" s="89" t="s">
        <v>1390</v>
      </c>
    </row>
    <row r="69" spans="1:25" s="57" customFormat="1" ht="70.150000000000006" customHeight="1" x14ac:dyDescent="0.25">
      <c r="B69" s="119"/>
      <c r="D69" s="119"/>
      <c r="E69" s="119"/>
      <c r="P69" s="120"/>
      <c r="Q69" s="121"/>
      <c r="R69" s="120"/>
      <c r="S69" s="122"/>
      <c r="T69" s="123"/>
      <c r="W69" s="124"/>
      <c r="X69" s="124"/>
    </row>
    <row r="70" spans="1:25" s="57" customFormat="1" ht="70.150000000000006" customHeight="1" x14ac:dyDescent="0.25">
      <c r="B70" s="119"/>
      <c r="D70" s="119"/>
      <c r="E70" s="119"/>
      <c r="P70" s="120"/>
      <c r="Q70" s="121"/>
      <c r="R70" s="120"/>
      <c r="S70" s="122"/>
      <c r="T70" s="123"/>
      <c r="W70" s="124"/>
      <c r="X70" s="124"/>
    </row>
    <row r="71" spans="1:25" s="57" customFormat="1" ht="70.150000000000006" customHeight="1" x14ac:dyDescent="0.25">
      <c r="B71" s="119"/>
      <c r="D71" s="119"/>
      <c r="E71" s="119"/>
      <c r="P71" s="120"/>
      <c r="Q71" s="121"/>
      <c r="R71" s="120"/>
      <c r="S71" s="122"/>
      <c r="T71" s="123"/>
      <c r="W71" s="124"/>
      <c r="X71" s="124"/>
    </row>
    <row r="72" spans="1:25" s="57" customFormat="1" ht="70.150000000000006" customHeight="1" x14ac:dyDescent="0.25">
      <c r="B72" s="119"/>
      <c r="D72" s="119"/>
      <c r="E72" s="119"/>
      <c r="P72" s="120"/>
      <c r="Q72" s="121"/>
      <c r="R72" s="120"/>
      <c r="S72" s="122"/>
      <c r="T72" s="123"/>
      <c r="W72" s="124"/>
      <c r="X72" s="124"/>
    </row>
    <row r="73" spans="1:25" s="57" customFormat="1" ht="70.150000000000006" customHeight="1" x14ac:dyDescent="0.25">
      <c r="B73" s="119"/>
      <c r="D73" s="119"/>
      <c r="E73" s="119"/>
      <c r="P73" s="120"/>
      <c r="Q73" s="121"/>
      <c r="R73" s="120"/>
      <c r="S73" s="122"/>
      <c r="T73" s="123"/>
      <c r="W73" s="124"/>
      <c r="X73" s="124"/>
    </row>
    <row r="74" spans="1:25" s="57" customFormat="1" ht="70.150000000000006" customHeight="1" x14ac:dyDescent="0.25">
      <c r="B74" s="119"/>
      <c r="D74" s="119"/>
      <c r="E74" s="119"/>
      <c r="P74" s="120"/>
      <c r="Q74" s="121"/>
      <c r="R74" s="120"/>
      <c r="S74" s="122"/>
      <c r="T74" s="123"/>
      <c r="W74" s="124"/>
      <c r="X74" s="124"/>
    </row>
    <row r="75" spans="1:25" s="57" customFormat="1" ht="70.150000000000006" customHeight="1" x14ac:dyDescent="0.25">
      <c r="B75" s="119"/>
      <c r="D75" s="119"/>
      <c r="E75" s="119"/>
      <c r="P75" s="120"/>
      <c r="Q75" s="121"/>
      <c r="R75" s="120"/>
      <c r="S75" s="122"/>
      <c r="T75" s="123"/>
      <c r="W75" s="124"/>
      <c r="X75" s="124"/>
    </row>
    <row r="76" spans="1:25" s="57" customFormat="1" ht="70.150000000000006" customHeight="1" x14ac:dyDescent="0.25">
      <c r="B76" s="119"/>
      <c r="D76" s="119"/>
      <c r="E76" s="119"/>
      <c r="P76" s="120"/>
      <c r="Q76" s="121"/>
      <c r="R76" s="120"/>
      <c r="S76" s="122"/>
      <c r="T76" s="123"/>
      <c r="W76" s="124"/>
      <c r="X76" s="124"/>
    </row>
    <row r="77" spans="1:25" s="57" customFormat="1" ht="70.150000000000006" customHeight="1" x14ac:dyDescent="0.25">
      <c r="B77" s="119"/>
      <c r="D77" s="119"/>
      <c r="E77" s="119"/>
      <c r="P77" s="120"/>
      <c r="Q77" s="121"/>
      <c r="R77" s="120"/>
      <c r="S77" s="122"/>
      <c r="T77" s="123"/>
      <c r="W77" s="124"/>
      <c r="X77" s="124"/>
    </row>
  </sheetData>
  <sheetProtection formatCells="0" formatColumns="0" formatRows="0" insertRows="0" deleteRows="0" autoFilter="0" pivotTables="0"/>
  <autoFilter ref="A5:CO68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37:Y40 W41:X66 W8:X36">
    <cfRule type="containsText" dxfId="5" priority="576" operator="containsText" text="|">
      <formula>NOT(ISERROR(SEARCH("|",W8)))</formula>
    </cfRule>
  </conditionalFormatting>
  <conditionalFormatting sqref="W67:X68">
    <cfRule type="containsText" dxfId="4" priority="1" operator="containsText" text="|">
      <formula>NOT(ISERROR(SEARCH("|",W67)))</formula>
    </cfRule>
  </conditionalFormatting>
  <dataValidations count="6">
    <dataValidation allowBlank="1" showErrorMessage="1" prompt="Wybierz wnioskodawców ogólnych" sqref="H24:H68 H8:H22 G8:G68"/>
    <dataValidation allowBlank="1" showErrorMessage="1" prompt="Wpisz tytuł naboru" sqref="D8:D14 D19:D68"/>
    <dataValidation allowBlank="1" showErrorMessage="1" prompt="Wpisz typy projektów" sqref="D15:D18 E19:E22 E24:E68 E8:E14"/>
    <dataValidation type="decimal" allowBlank="1" showErrorMessage="1" prompt="Wpisz kwotę budżetu naboru " sqref="T8:T68">
      <formula1>0</formula1>
      <formula2>999999999999999000</formula2>
    </dataValidation>
    <dataValidation allowBlank="1" showErrorMessage="1" prompt="Wpisz obszar geograficzny" sqref="U8:U68"/>
    <dataValidation allowBlank="1" showErrorMessage="1" prompt="Wypisz instytucje przyjmujące wnioski" sqref="V8:V68"/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'listy rozwijane - do ukrycia'!$E$2:$E$36</xm:f>
          </x14:formula1>
          <xm:sqref>Y37:Y40 W8:W68</xm:sqref>
        </x14:dataValidation>
        <x14:dataValidation type="list" allowBlank="1" showErrorMessage="1">
          <x14:formula1>
            <xm:f>'listy rozwijane - do ukrycia'!$K$2:$K$3</xm:f>
          </x14:formula1>
          <xm:sqref>I8:J68</xm:sqref>
        </x14:dataValidation>
        <x14:dataValidation type="list" allowBlank="1" showErrorMessage="1">
          <x14:formula1>
            <xm:f>'listy rozwijane - do ukrycia'!$J$2:$J$8</xm:f>
          </x14:formula1>
          <xm:sqref>K8:K68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F8:F68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F8:F68</xm:sqref>
        </x14:dataValidation>
        <x14:dataValidation type="list" allowBlank="1" showErrorMessage="1">
          <x14:formula1>
            <xm:f>'listy rozwijane - do ukrycia'!$I$2:$I$13</xm:f>
          </x14:formula1>
          <xm:sqref>L8:L68</xm:sqref>
        </x14:dataValidation>
        <x14:dataValidation type="list" allowBlank="1" showErrorMessage="1">
          <x14:formula1>
            <xm:f>'listy rozwijane - do ukrycia'!$H$2:$H$32</xm:f>
          </x14:formula1>
          <xm:sqref>M8:M68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C8:C68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X8:X68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A8:A68</xm:sqref>
        </x14:dataValidation>
        <x14:dataValidation type="list" allowBlank="1" showInputMessage="1" showErrorMessage="1">
          <x14:formula1>
            <xm:f>OFFSET('listy rozwijane - do ukrycia'!$C$1,MATCH(A8,'listy rozwijane - do ukrycia'!$B$2:$B$1142,0),0,COUNTIF('listy rozwijane - do ukrycia'!$B$2:$B$1142,A8),1)</xm:f>
          </x14:formula1>
          <xm:sqref>B8:B68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2"/>
  <sheetViews>
    <sheetView topLeftCell="A460" zoomScale="115" zoomScaleNormal="115" zoomScaleSheetLayoutView="50" workbookViewId="0">
      <selection activeCell="C477" sqref="C477:C478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1525</v>
      </c>
    </row>
    <row r="473" spans="1:3" ht="30" x14ac:dyDescent="0.25">
      <c r="A473"/>
      <c r="B473" s="4" t="s">
        <v>1353</v>
      </c>
      <c r="C473" s="39" t="s">
        <v>1543</v>
      </c>
    </row>
    <row r="474" spans="1:3" x14ac:dyDescent="0.25">
      <c r="A474"/>
      <c r="B474" s="4" t="s">
        <v>1353</v>
      </c>
      <c r="C474" s="39" t="s">
        <v>642</v>
      </c>
    </row>
    <row r="475" spans="1:3" x14ac:dyDescent="0.25">
      <c r="A475"/>
      <c r="B475" s="4" t="s">
        <v>1353</v>
      </c>
      <c r="C475" s="39" t="s">
        <v>643</v>
      </c>
    </row>
    <row r="476" spans="1:3" x14ac:dyDescent="0.25">
      <c r="A476"/>
      <c r="B476" s="4" t="s">
        <v>1353</v>
      </c>
      <c r="C476" s="39" t="s">
        <v>644</v>
      </c>
    </row>
    <row r="477" spans="1:3" x14ac:dyDescent="0.25">
      <c r="A477"/>
      <c r="B477" s="4" t="s">
        <v>1353</v>
      </c>
      <c r="C477" s="39" t="s">
        <v>645</v>
      </c>
    </row>
    <row r="478" spans="1:3" x14ac:dyDescent="0.25">
      <c r="A478"/>
      <c r="B478" s="4" t="s">
        <v>1353</v>
      </c>
      <c r="C478" s="39" t="s">
        <v>646</v>
      </c>
    </row>
    <row r="479" spans="1:3" x14ac:dyDescent="0.25">
      <c r="A479"/>
      <c r="B479" s="4" t="s">
        <v>1353</v>
      </c>
      <c r="C479" s="39" t="s">
        <v>647</v>
      </c>
    </row>
    <row r="480" spans="1:3" x14ac:dyDescent="0.25">
      <c r="A480"/>
      <c r="B480" s="4" t="s">
        <v>1353</v>
      </c>
      <c r="C480" s="39" t="s">
        <v>648</v>
      </c>
    </row>
    <row r="481" spans="1:3" x14ac:dyDescent="0.25">
      <c r="A481"/>
      <c r="B481" s="4" t="s">
        <v>1353</v>
      </c>
      <c r="C481" s="39" t="s">
        <v>649</v>
      </c>
    </row>
    <row r="482" spans="1:3" x14ac:dyDescent="0.25">
      <c r="A482"/>
      <c r="B482" s="4" t="s">
        <v>1353</v>
      </c>
      <c r="C482" s="39" t="s">
        <v>650</v>
      </c>
    </row>
    <row r="483" spans="1:3" x14ac:dyDescent="0.25">
      <c r="A483"/>
      <c r="B483" s="4" t="s">
        <v>1353</v>
      </c>
      <c r="C483" s="39" t="s">
        <v>651</v>
      </c>
    </row>
    <row r="484" spans="1:3" ht="30" x14ac:dyDescent="0.25">
      <c r="A484"/>
      <c r="B484" s="4" t="s">
        <v>1353</v>
      </c>
      <c r="C484" s="39" t="s">
        <v>652</v>
      </c>
    </row>
    <row r="485" spans="1:3" x14ac:dyDescent="0.25">
      <c r="A485"/>
      <c r="B485" s="4" t="s">
        <v>1353</v>
      </c>
      <c r="C485" s="39" t="s">
        <v>653</v>
      </c>
    </row>
    <row r="486" spans="1:3" x14ac:dyDescent="0.25">
      <c r="A486"/>
      <c r="B486" s="4" t="s">
        <v>1353</v>
      </c>
      <c r="C486" s="39" t="s">
        <v>654</v>
      </c>
    </row>
    <row r="487" spans="1:3" x14ac:dyDescent="0.25">
      <c r="A487"/>
      <c r="B487" s="4" t="s">
        <v>1353</v>
      </c>
      <c r="C487" s="39" t="s">
        <v>655</v>
      </c>
    </row>
    <row r="488" spans="1:3" x14ac:dyDescent="0.25">
      <c r="A488"/>
      <c r="B488" s="4" t="s">
        <v>1353</v>
      </c>
      <c r="C488" s="39" t="s">
        <v>656</v>
      </c>
    </row>
    <row r="489" spans="1:3" x14ac:dyDescent="0.25">
      <c r="A489"/>
      <c r="B489" s="4" t="s">
        <v>1353</v>
      </c>
      <c r="C489" s="39" t="s">
        <v>657</v>
      </c>
    </row>
    <row r="490" spans="1:3" ht="30" x14ac:dyDescent="0.25">
      <c r="A490"/>
      <c r="B490" s="4" t="s">
        <v>1353</v>
      </c>
      <c r="C490" s="39" t="s">
        <v>658</v>
      </c>
    </row>
    <row r="491" spans="1:3" x14ac:dyDescent="0.25">
      <c r="A491"/>
      <c r="B491" s="4" t="s">
        <v>1353</v>
      </c>
      <c r="C491" s="39" t="s">
        <v>659</v>
      </c>
    </row>
    <row r="492" spans="1:3" x14ac:dyDescent="0.25">
      <c r="A492"/>
      <c r="B492" s="4" t="s">
        <v>1353</v>
      </c>
      <c r="C492" s="39" t="s">
        <v>660</v>
      </c>
    </row>
    <row r="493" spans="1:3" x14ac:dyDescent="0.25">
      <c r="A493"/>
      <c r="B493" s="4" t="s">
        <v>1353</v>
      </c>
      <c r="C493" s="39" t="s">
        <v>661</v>
      </c>
    </row>
    <row r="494" spans="1:3" ht="30" x14ac:dyDescent="0.25">
      <c r="A494"/>
      <c r="B494" s="4" t="s">
        <v>1353</v>
      </c>
      <c r="C494" s="39" t="s">
        <v>662</v>
      </c>
    </row>
    <row r="495" spans="1:3" ht="30" x14ac:dyDescent="0.25">
      <c r="A495"/>
      <c r="B495" s="4" t="s">
        <v>1353</v>
      </c>
      <c r="C495" s="39" t="s">
        <v>663</v>
      </c>
    </row>
    <row r="496" spans="1:3" ht="30" x14ac:dyDescent="0.25">
      <c r="A496"/>
      <c r="B496" s="4" t="s">
        <v>1353</v>
      </c>
      <c r="C496" s="39" t="s">
        <v>664</v>
      </c>
    </row>
    <row r="497" spans="1:3" ht="30" x14ac:dyDescent="0.25">
      <c r="A497"/>
      <c r="B497" s="4" t="s">
        <v>1353</v>
      </c>
      <c r="C497" s="39" t="s">
        <v>665</v>
      </c>
    </row>
    <row r="498" spans="1:3" x14ac:dyDescent="0.25">
      <c r="A498"/>
      <c r="B498" s="4" t="s">
        <v>1353</v>
      </c>
      <c r="C498" s="39" t="s">
        <v>666</v>
      </c>
    </row>
    <row r="499" spans="1:3" x14ac:dyDescent="0.25">
      <c r="A499"/>
      <c r="B499" s="4" t="s">
        <v>1353</v>
      </c>
      <c r="C499" s="39" t="s">
        <v>667</v>
      </c>
    </row>
    <row r="500" spans="1:3" x14ac:dyDescent="0.25">
      <c r="A500"/>
      <c r="B500" s="4" t="s">
        <v>1353</v>
      </c>
      <c r="C500" s="39" t="s">
        <v>668</v>
      </c>
    </row>
    <row r="501" spans="1:3" x14ac:dyDescent="0.25">
      <c r="A501"/>
      <c r="B501" s="4" t="s">
        <v>1353</v>
      </c>
      <c r="C501" s="39" t="s">
        <v>669</v>
      </c>
    </row>
    <row r="502" spans="1:3" x14ac:dyDescent="0.25">
      <c r="A502"/>
      <c r="B502" s="4" t="s">
        <v>1353</v>
      </c>
      <c r="C502" s="39" t="s">
        <v>670</v>
      </c>
    </row>
    <row r="503" spans="1:3" x14ac:dyDescent="0.25">
      <c r="A503"/>
      <c r="B503" s="4" t="s">
        <v>1353</v>
      </c>
      <c r="C503" s="39" t="s">
        <v>1527</v>
      </c>
    </row>
    <row r="504" spans="1:3" ht="30" x14ac:dyDescent="0.25">
      <c r="A504"/>
      <c r="B504" s="4" t="s">
        <v>1353</v>
      </c>
      <c r="C504" s="39" t="s">
        <v>671</v>
      </c>
    </row>
    <row r="505" spans="1:3" ht="30" x14ac:dyDescent="0.25">
      <c r="A505"/>
      <c r="B505" s="4" t="s">
        <v>1353</v>
      </c>
      <c r="C505" s="39" t="s">
        <v>672</v>
      </c>
    </row>
    <row r="506" spans="1:3" x14ac:dyDescent="0.25">
      <c r="A506"/>
      <c r="B506" s="4" t="s">
        <v>1353</v>
      </c>
      <c r="C506" s="39" t="s">
        <v>673</v>
      </c>
    </row>
    <row r="507" spans="1:3" x14ac:dyDescent="0.25">
      <c r="A507"/>
      <c r="B507" s="4" t="s">
        <v>1353</v>
      </c>
      <c r="C507" s="39" t="s">
        <v>674</v>
      </c>
    </row>
    <row r="508" spans="1:3" ht="30" x14ac:dyDescent="0.25">
      <c r="A508"/>
      <c r="B508" s="4" t="s">
        <v>1353</v>
      </c>
      <c r="C508" s="39" t="s">
        <v>675</v>
      </c>
    </row>
    <row r="509" spans="1:3" x14ac:dyDescent="0.25">
      <c r="A509"/>
      <c r="B509" s="4" t="s">
        <v>1353</v>
      </c>
      <c r="C509" s="39" t="s">
        <v>676</v>
      </c>
    </row>
    <row r="510" spans="1:3" ht="30" x14ac:dyDescent="0.25">
      <c r="A510"/>
      <c r="B510" s="4" t="s">
        <v>1353</v>
      </c>
      <c r="C510" s="39" t="s">
        <v>677</v>
      </c>
    </row>
    <row r="511" spans="1:3" x14ac:dyDescent="0.25">
      <c r="A511"/>
      <c r="B511" s="4" t="s">
        <v>1353</v>
      </c>
      <c r="C511" s="39" t="s">
        <v>678</v>
      </c>
    </row>
    <row r="512" spans="1:3" x14ac:dyDescent="0.25">
      <c r="A512"/>
      <c r="B512" s="4" t="s">
        <v>1353</v>
      </c>
      <c r="C512" s="39" t="s">
        <v>679</v>
      </c>
    </row>
    <row r="513" spans="1:3" x14ac:dyDescent="0.25">
      <c r="A513"/>
      <c r="B513" s="4" t="s">
        <v>1353</v>
      </c>
      <c r="C513" s="39" t="s">
        <v>680</v>
      </c>
    </row>
    <row r="514" spans="1:3" x14ac:dyDescent="0.25">
      <c r="A514"/>
      <c r="B514" s="4" t="s">
        <v>1353</v>
      </c>
      <c r="C514" s="39" t="s">
        <v>681</v>
      </c>
    </row>
    <row r="515" spans="1:3" x14ac:dyDescent="0.25">
      <c r="A515"/>
      <c r="B515" s="4" t="s">
        <v>1353</v>
      </c>
      <c r="C515" s="39" t="s">
        <v>682</v>
      </c>
    </row>
    <row r="516" spans="1:3" x14ac:dyDescent="0.25">
      <c r="A516"/>
      <c r="B516" s="4" t="s">
        <v>1353</v>
      </c>
      <c r="C516" s="39" t="s">
        <v>683</v>
      </c>
    </row>
    <row r="517" spans="1:3" x14ac:dyDescent="0.25">
      <c r="A517"/>
      <c r="B517" s="4" t="s">
        <v>1353</v>
      </c>
      <c r="C517" s="39" t="s">
        <v>684</v>
      </c>
    </row>
    <row r="518" spans="1:3" x14ac:dyDescent="0.25">
      <c r="A518"/>
      <c r="B518" s="4" t="s">
        <v>1353</v>
      </c>
      <c r="C518" s="39" t="s">
        <v>685</v>
      </c>
    </row>
    <row r="519" spans="1:3" x14ac:dyDescent="0.25">
      <c r="A519"/>
      <c r="B519" s="4" t="s">
        <v>1353</v>
      </c>
      <c r="C519" s="39" t="s">
        <v>686</v>
      </c>
    </row>
    <row r="520" spans="1:3" x14ac:dyDescent="0.25">
      <c r="A520"/>
      <c r="B520" s="4" t="s">
        <v>1353</v>
      </c>
      <c r="C520" s="39" t="s">
        <v>687</v>
      </c>
    </row>
    <row r="521" spans="1:3" ht="30" x14ac:dyDescent="0.25">
      <c r="A521"/>
      <c r="B521" s="4" t="s">
        <v>1353</v>
      </c>
      <c r="C521" s="39" t="s">
        <v>688</v>
      </c>
    </row>
    <row r="522" spans="1:3" x14ac:dyDescent="0.25">
      <c r="A522"/>
      <c r="B522" s="4" t="s">
        <v>1353</v>
      </c>
      <c r="C522" s="39" t="s">
        <v>689</v>
      </c>
    </row>
    <row r="523" spans="1:3" x14ac:dyDescent="0.25">
      <c r="A523"/>
      <c r="B523" s="4" t="s">
        <v>1353</v>
      </c>
      <c r="C523" s="39" t="s">
        <v>690</v>
      </c>
    </row>
    <row r="524" spans="1:3" x14ac:dyDescent="0.25">
      <c r="A524"/>
      <c r="B524" s="4" t="s">
        <v>1353</v>
      </c>
      <c r="C524" s="39" t="s">
        <v>691</v>
      </c>
    </row>
    <row r="525" spans="1:3" ht="30" x14ac:dyDescent="0.25">
      <c r="A525"/>
      <c r="B525" s="4" t="s">
        <v>1353</v>
      </c>
      <c r="C525" s="39" t="s">
        <v>692</v>
      </c>
    </row>
    <row r="526" spans="1:3" ht="30" x14ac:dyDescent="0.25">
      <c r="A526"/>
      <c r="B526" s="4" t="s">
        <v>1353</v>
      </c>
      <c r="C526" s="39" t="s">
        <v>693</v>
      </c>
    </row>
    <row r="527" spans="1:3" x14ac:dyDescent="0.25">
      <c r="A527"/>
      <c r="B527" s="4" t="s">
        <v>1353</v>
      </c>
      <c r="C527" s="39" t="s">
        <v>694</v>
      </c>
    </row>
    <row r="528" spans="1:3" x14ac:dyDescent="0.25">
      <c r="A528"/>
      <c r="B528" s="4" t="s">
        <v>1353</v>
      </c>
      <c r="C528" s="39" t="s">
        <v>695</v>
      </c>
    </row>
    <row r="529" spans="1:3" ht="30" x14ac:dyDescent="0.25">
      <c r="A529"/>
      <c r="B529" s="4" t="s">
        <v>1353</v>
      </c>
      <c r="C529" s="39" t="s">
        <v>696</v>
      </c>
    </row>
    <row r="530" spans="1:3" ht="30" x14ac:dyDescent="0.25">
      <c r="A530"/>
      <c r="B530" s="4" t="s">
        <v>1353</v>
      </c>
      <c r="C530" s="39" t="s">
        <v>697</v>
      </c>
    </row>
    <row r="531" spans="1:3" x14ac:dyDescent="0.25">
      <c r="A531"/>
      <c r="B531" s="4" t="s">
        <v>1353</v>
      </c>
      <c r="C531" s="39" t="s">
        <v>698</v>
      </c>
    </row>
    <row r="532" spans="1:3" x14ac:dyDescent="0.25">
      <c r="A532"/>
      <c r="B532" s="4" t="s">
        <v>1353</v>
      </c>
      <c r="C532" s="39" t="s">
        <v>699</v>
      </c>
    </row>
    <row r="533" spans="1:3" x14ac:dyDescent="0.25">
      <c r="A533"/>
      <c r="B533" s="4" t="s">
        <v>1353</v>
      </c>
      <c r="C533" s="39" t="s">
        <v>700</v>
      </c>
    </row>
    <row r="534" spans="1:3" x14ac:dyDescent="0.25">
      <c r="A534"/>
      <c r="B534" s="4" t="s">
        <v>1353</v>
      </c>
      <c r="C534" s="39" t="s">
        <v>701</v>
      </c>
    </row>
    <row r="535" spans="1:3" x14ac:dyDescent="0.25">
      <c r="A535"/>
      <c r="B535" s="4" t="s">
        <v>1353</v>
      </c>
      <c r="C535" s="39" t="s">
        <v>702</v>
      </c>
    </row>
    <row r="536" spans="1:3" x14ac:dyDescent="0.25">
      <c r="A536"/>
      <c r="B536" s="4" t="s">
        <v>1353</v>
      </c>
      <c r="C536" s="39" t="s">
        <v>703</v>
      </c>
    </row>
    <row r="537" spans="1:3" x14ac:dyDescent="0.25">
      <c r="A537"/>
      <c r="B537" s="4" t="s">
        <v>1353</v>
      </c>
      <c r="C537" s="39" t="s">
        <v>704</v>
      </c>
    </row>
    <row r="538" spans="1:3" x14ac:dyDescent="0.25">
      <c r="A538"/>
      <c r="B538" s="4" t="s">
        <v>1353</v>
      </c>
      <c r="C538" s="39" t="s">
        <v>705</v>
      </c>
    </row>
    <row r="539" spans="1:3" x14ac:dyDescent="0.25">
      <c r="A539"/>
      <c r="B539" s="4" t="s">
        <v>1353</v>
      </c>
      <c r="C539" s="39" t="s">
        <v>706</v>
      </c>
    </row>
    <row r="540" spans="1:3" x14ac:dyDescent="0.25">
      <c r="A540"/>
      <c r="B540" s="4" t="s">
        <v>1353</v>
      </c>
      <c r="C540" s="39" t="s">
        <v>707</v>
      </c>
    </row>
    <row r="541" spans="1:3" ht="30" x14ac:dyDescent="0.25">
      <c r="A541"/>
      <c r="B541" s="4" t="s">
        <v>1353</v>
      </c>
      <c r="C541" s="39" t="s">
        <v>708</v>
      </c>
    </row>
    <row r="542" spans="1:3" ht="30" x14ac:dyDescent="0.25">
      <c r="A542"/>
      <c r="B542" s="4" t="s">
        <v>1353</v>
      </c>
      <c r="C542" s="39" t="s">
        <v>709</v>
      </c>
    </row>
    <row r="543" spans="1:3" ht="30" x14ac:dyDescent="0.25">
      <c r="A543"/>
      <c r="B543" s="4" t="s">
        <v>1353</v>
      </c>
      <c r="C543" s="39" t="s">
        <v>710</v>
      </c>
    </row>
    <row r="544" spans="1:3" x14ac:dyDescent="0.25">
      <c r="A544"/>
      <c r="B544" s="4" t="s">
        <v>1353</v>
      </c>
      <c r="C544" s="39" t="s">
        <v>711</v>
      </c>
    </row>
    <row r="545" spans="1:3" x14ac:dyDescent="0.25">
      <c r="A545"/>
      <c r="B545" s="4" t="s">
        <v>1353</v>
      </c>
      <c r="C545" s="39" t="s">
        <v>712</v>
      </c>
    </row>
    <row r="546" spans="1:3" x14ac:dyDescent="0.25">
      <c r="A546"/>
      <c r="B546" s="4" t="s">
        <v>1353</v>
      </c>
      <c r="C546" s="39" t="s">
        <v>713</v>
      </c>
    </row>
    <row r="547" spans="1:3" ht="30" x14ac:dyDescent="0.25">
      <c r="A547"/>
      <c r="B547" s="4" t="s">
        <v>1353</v>
      </c>
      <c r="C547" s="39" t="s">
        <v>714</v>
      </c>
    </row>
    <row r="548" spans="1:3" x14ac:dyDescent="0.25">
      <c r="A548"/>
      <c r="B548" s="4" t="s">
        <v>1353</v>
      </c>
      <c r="C548" s="39" t="s">
        <v>715</v>
      </c>
    </row>
    <row r="549" spans="1:3" x14ac:dyDescent="0.25">
      <c r="A549"/>
      <c r="B549" s="4" t="s">
        <v>1353</v>
      </c>
      <c r="C549" s="39" t="s">
        <v>716</v>
      </c>
    </row>
    <row r="550" spans="1:3" x14ac:dyDescent="0.25">
      <c r="A550"/>
      <c r="B550" s="4" t="s">
        <v>1353</v>
      </c>
      <c r="C550" s="39" t="s">
        <v>717</v>
      </c>
    </row>
    <row r="551" spans="1:3" x14ac:dyDescent="0.25">
      <c r="A551"/>
      <c r="B551" s="4" t="s">
        <v>1353</v>
      </c>
      <c r="C551" s="39" t="s">
        <v>718</v>
      </c>
    </row>
    <row r="552" spans="1:3" x14ac:dyDescent="0.25">
      <c r="A552"/>
      <c r="B552" s="4" t="s">
        <v>1353</v>
      </c>
      <c r="C552" s="39" t="s">
        <v>719</v>
      </c>
    </row>
    <row r="553" spans="1:3" ht="30" x14ac:dyDescent="0.25">
      <c r="A553"/>
      <c r="B553" s="4" t="s">
        <v>1353</v>
      </c>
      <c r="C553" s="39" t="s">
        <v>720</v>
      </c>
    </row>
    <row r="554" spans="1:3" x14ac:dyDescent="0.25">
      <c r="A554"/>
      <c r="B554" s="4" t="s">
        <v>1353</v>
      </c>
      <c r="C554" s="39" t="s">
        <v>721</v>
      </c>
    </row>
    <row r="555" spans="1:3" x14ac:dyDescent="0.25">
      <c r="A555"/>
      <c r="B555" s="4" t="s">
        <v>1353</v>
      </c>
      <c r="C555" s="39" t="s">
        <v>722</v>
      </c>
    </row>
    <row r="556" spans="1:3" x14ac:dyDescent="0.25">
      <c r="A556"/>
      <c r="B556" s="4" t="s">
        <v>1353</v>
      </c>
      <c r="C556" s="39" t="s">
        <v>723</v>
      </c>
    </row>
    <row r="557" spans="1:3" x14ac:dyDescent="0.25">
      <c r="A557"/>
      <c r="B557" s="4" t="s">
        <v>1353</v>
      </c>
      <c r="C557" s="39" t="s">
        <v>724</v>
      </c>
    </row>
    <row r="558" spans="1:3" x14ac:dyDescent="0.25">
      <c r="A558"/>
      <c r="B558" s="4" t="s">
        <v>1353</v>
      </c>
      <c r="C558" s="39" t="s">
        <v>725</v>
      </c>
    </row>
    <row r="559" spans="1:3" x14ac:dyDescent="0.25">
      <c r="A559"/>
      <c r="B559" s="4" t="s">
        <v>1353</v>
      </c>
      <c r="C559" s="39" t="s">
        <v>726</v>
      </c>
    </row>
    <row r="560" spans="1:3" x14ac:dyDescent="0.25">
      <c r="A560"/>
      <c r="B560" s="4" t="s">
        <v>1353</v>
      </c>
      <c r="C560" s="39" t="s">
        <v>727</v>
      </c>
    </row>
    <row r="561" spans="1:3" x14ac:dyDescent="0.25">
      <c r="A561"/>
      <c r="B561" s="4" t="s">
        <v>1353</v>
      </c>
      <c r="C561" s="39" t="s">
        <v>728</v>
      </c>
    </row>
    <row r="562" spans="1:3" x14ac:dyDescent="0.25">
      <c r="A562"/>
      <c r="B562" s="4" t="s">
        <v>1353</v>
      </c>
      <c r="C562" s="39" t="s">
        <v>729</v>
      </c>
    </row>
    <row r="563" spans="1:3" x14ac:dyDescent="0.25">
      <c r="A563"/>
      <c r="B563" s="4" t="s">
        <v>1353</v>
      </c>
      <c r="C563" s="39" t="s">
        <v>730</v>
      </c>
    </row>
    <row r="564" spans="1:3" x14ac:dyDescent="0.25">
      <c r="A564"/>
      <c r="B564" s="4" t="s">
        <v>1353</v>
      </c>
      <c r="C564" s="39" t="s">
        <v>731</v>
      </c>
    </row>
    <row r="565" spans="1:3" x14ac:dyDescent="0.25">
      <c r="A565"/>
      <c r="B565" s="4" t="s">
        <v>1354</v>
      </c>
      <c r="C565" s="39" t="s">
        <v>732</v>
      </c>
    </row>
    <row r="566" spans="1:3" x14ac:dyDescent="0.25">
      <c r="A566"/>
      <c r="B566" s="4" t="s">
        <v>1354</v>
      </c>
      <c r="C566" s="39" t="s">
        <v>733</v>
      </c>
    </row>
    <row r="567" spans="1:3" x14ac:dyDescent="0.25">
      <c r="A567"/>
      <c r="B567" s="4" t="s">
        <v>1354</v>
      </c>
      <c r="C567" s="39" t="s">
        <v>734</v>
      </c>
    </row>
    <row r="568" spans="1:3" x14ac:dyDescent="0.25">
      <c r="A568"/>
      <c r="B568" s="4" t="s">
        <v>1354</v>
      </c>
      <c r="C568" s="39" t="s">
        <v>735</v>
      </c>
    </row>
    <row r="569" spans="1:3" x14ac:dyDescent="0.25">
      <c r="A569"/>
      <c r="B569" s="4" t="s">
        <v>1354</v>
      </c>
      <c r="C569" s="39" t="s">
        <v>736</v>
      </c>
    </row>
    <row r="570" spans="1:3" ht="30" x14ac:dyDescent="0.25">
      <c r="A570"/>
      <c r="B570" s="4" t="s">
        <v>1354</v>
      </c>
      <c r="C570" s="39" t="s">
        <v>737</v>
      </c>
    </row>
    <row r="571" spans="1:3" x14ac:dyDescent="0.25">
      <c r="A571"/>
      <c r="B571" s="4" t="s">
        <v>1354</v>
      </c>
      <c r="C571" s="39" t="s">
        <v>738</v>
      </c>
    </row>
    <row r="572" spans="1:3" x14ac:dyDescent="0.25">
      <c r="A572"/>
      <c r="B572" s="4" t="s">
        <v>1354</v>
      </c>
      <c r="C572" s="39" t="s">
        <v>739</v>
      </c>
    </row>
    <row r="573" spans="1:3" x14ac:dyDescent="0.25">
      <c r="A573"/>
      <c r="B573" s="4" t="s">
        <v>1354</v>
      </c>
      <c r="C573" s="39" t="s">
        <v>740</v>
      </c>
    </row>
    <row r="574" spans="1:3" x14ac:dyDescent="0.25">
      <c r="A574"/>
      <c r="B574" s="4" t="s">
        <v>1354</v>
      </c>
      <c r="C574" s="39" t="s">
        <v>741</v>
      </c>
    </row>
    <row r="575" spans="1:3" x14ac:dyDescent="0.25">
      <c r="A575"/>
      <c r="B575" s="4" t="s">
        <v>1354</v>
      </c>
      <c r="C575" s="39" t="s">
        <v>742</v>
      </c>
    </row>
    <row r="576" spans="1:3" ht="30" x14ac:dyDescent="0.25">
      <c r="A576"/>
      <c r="B576" s="4" t="s">
        <v>1354</v>
      </c>
      <c r="C576" s="39" t="s">
        <v>743</v>
      </c>
    </row>
    <row r="577" spans="1:3" x14ac:dyDescent="0.25">
      <c r="A577"/>
      <c r="B577" s="4" t="s">
        <v>1354</v>
      </c>
      <c r="C577" s="39" t="s">
        <v>744</v>
      </c>
    </row>
    <row r="578" spans="1:3" x14ac:dyDescent="0.25">
      <c r="A578"/>
      <c r="B578" s="4" t="s">
        <v>1354</v>
      </c>
      <c r="C578" s="39" t="s">
        <v>745</v>
      </c>
    </row>
    <row r="579" spans="1:3" x14ac:dyDescent="0.25">
      <c r="A579"/>
      <c r="B579" s="4" t="s">
        <v>1354</v>
      </c>
      <c r="C579" s="39" t="s">
        <v>746</v>
      </c>
    </row>
    <row r="580" spans="1:3" x14ac:dyDescent="0.25">
      <c r="A580"/>
      <c r="B580" s="4" t="s">
        <v>1354</v>
      </c>
      <c r="C580" s="39" t="s">
        <v>747</v>
      </c>
    </row>
    <row r="581" spans="1:3" x14ac:dyDescent="0.25">
      <c r="A581"/>
      <c r="B581" s="4" t="s">
        <v>1354</v>
      </c>
      <c r="C581" s="39" t="s">
        <v>748</v>
      </c>
    </row>
    <row r="582" spans="1:3" x14ac:dyDescent="0.25">
      <c r="A582"/>
      <c r="B582" s="4" t="s">
        <v>1354</v>
      </c>
      <c r="C582" s="39" t="s">
        <v>749</v>
      </c>
    </row>
    <row r="583" spans="1:3" x14ac:dyDescent="0.25">
      <c r="A583"/>
      <c r="B583" s="4" t="s">
        <v>1354</v>
      </c>
      <c r="C583" s="39" t="s">
        <v>750</v>
      </c>
    </row>
    <row r="584" spans="1:3" x14ac:dyDescent="0.25">
      <c r="A584"/>
      <c r="B584" s="4" t="s">
        <v>1354</v>
      </c>
      <c r="C584" s="39" t="s">
        <v>751</v>
      </c>
    </row>
    <row r="585" spans="1:3" x14ac:dyDescent="0.25">
      <c r="A585"/>
      <c r="B585" s="4" t="s">
        <v>1354</v>
      </c>
      <c r="C585" s="39" t="s">
        <v>752</v>
      </c>
    </row>
    <row r="586" spans="1:3" x14ac:dyDescent="0.25">
      <c r="A586"/>
      <c r="B586" s="4" t="s">
        <v>1354</v>
      </c>
      <c r="C586" s="39" t="s">
        <v>753</v>
      </c>
    </row>
    <row r="587" spans="1:3" x14ac:dyDescent="0.25">
      <c r="A587"/>
      <c r="B587" s="4" t="s">
        <v>1354</v>
      </c>
      <c r="C587" s="39" t="s">
        <v>754</v>
      </c>
    </row>
    <row r="588" spans="1:3" ht="30" x14ac:dyDescent="0.25">
      <c r="A588"/>
      <c r="B588" s="4" t="s">
        <v>1354</v>
      </c>
      <c r="C588" s="39" t="s">
        <v>755</v>
      </c>
    </row>
    <row r="589" spans="1:3" x14ac:dyDescent="0.25">
      <c r="A589"/>
      <c r="B589" s="4" t="s">
        <v>1354</v>
      </c>
      <c r="C589" s="39" t="s">
        <v>756</v>
      </c>
    </row>
    <row r="590" spans="1:3" x14ac:dyDescent="0.25">
      <c r="A590"/>
      <c r="B590" s="4" t="s">
        <v>1354</v>
      </c>
      <c r="C590" s="39" t="s">
        <v>757</v>
      </c>
    </row>
    <row r="591" spans="1:3" x14ac:dyDescent="0.25">
      <c r="A591"/>
      <c r="B591" s="4" t="s">
        <v>1354</v>
      </c>
      <c r="C591" s="39" t="s">
        <v>758</v>
      </c>
    </row>
    <row r="592" spans="1:3" ht="30" x14ac:dyDescent="0.25">
      <c r="A592"/>
      <c r="B592" s="4" t="s">
        <v>1354</v>
      </c>
      <c r="C592" s="39" t="s">
        <v>759</v>
      </c>
    </row>
    <row r="593" spans="1:3" x14ac:dyDescent="0.25">
      <c r="A593"/>
      <c r="B593" s="4" t="s">
        <v>1354</v>
      </c>
      <c r="C593" s="39" t="s">
        <v>760</v>
      </c>
    </row>
    <row r="594" spans="1:3" x14ac:dyDescent="0.25">
      <c r="A594"/>
      <c r="B594" s="4" t="s">
        <v>1354</v>
      </c>
      <c r="C594" s="39" t="s">
        <v>761</v>
      </c>
    </row>
    <row r="595" spans="1:3" x14ac:dyDescent="0.25">
      <c r="A595"/>
      <c r="B595" s="4" t="s">
        <v>1354</v>
      </c>
      <c r="C595" s="39" t="s">
        <v>762</v>
      </c>
    </row>
    <row r="596" spans="1:3" x14ac:dyDescent="0.25">
      <c r="A596"/>
      <c r="B596" s="4" t="s">
        <v>1354</v>
      </c>
      <c r="C596" s="39" t="s">
        <v>763</v>
      </c>
    </row>
    <row r="597" spans="1:3" x14ac:dyDescent="0.25">
      <c r="A597"/>
      <c r="B597" s="4" t="s">
        <v>1354</v>
      </c>
      <c r="C597" s="39" t="s">
        <v>764</v>
      </c>
    </row>
    <row r="598" spans="1:3" x14ac:dyDescent="0.25">
      <c r="A598"/>
      <c r="B598" s="4" t="s">
        <v>1354</v>
      </c>
      <c r="C598" s="39" t="s">
        <v>765</v>
      </c>
    </row>
    <row r="599" spans="1:3" x14ac:dyDescent="0.25">
      <c r="A599"/>
      <c r="B599" s="4" t="s">
        <v>1354</v>
      </c>
      <c r="C599" s="39" t="s">
        <v>766</v>
      </c>
    </row>
    <row r="600" spans="1:3" ht="30" x14ac:dyDescent="0.25">
      <c r="A600"/>
      <c r="B600" s="4" t="s">
        <v>1354</v>
      </c>
      <c r="C600" s="39" t="s">
        <v>767</v>
      </c>
    </row>
    <row r="601" spans="1:3" ht="30" x14ac:dyDescent="0.25">
      <c r="A601"/>
      <c r="B601" s="4" t="s">
        <v>1354</v>
      </c>
      <c r="C601" s="39" t="s">
        <v>768</v>
      </c>
    </row>
    <row r="602" spans="1:3" ht="30" x14ac:dyDescent="0.25">
      <c r="A602"/>
      <c r="B602" s="4" t="s">
        <v>1354</v>
      </c>
      <c r="C602" s="39" t="s">
        <v>769</v>
      </c>
    </row>
    <row r="603" spans="1:3" x14ac:dyDescent="0.25">
      <c r="A603"/>
      <c r="B603" s="4" t="s">
        <v>1354</v>
      </c>
      <c r="C603" s="39" t="s">
        <v>770</v>
      </c>
    </row>
    <row r="604" spans="1:3" x14ac:dyDescent="0.25">
      <c r="A604"/>
      <c r="B604" s="4" t="s">
        <v>1354</v>
      </c>
      <c r="C604" s="39" t="s">
        <v>771</v>
      </c>
    </row>
    <row r="605" spans="1:3" x14ac:dyDescent="0.25">
      <c r="A605"/>
      <c r="B605" s="4" t="s">
        <v>1354</v>
      </c>
      <c r="C605" s="39" t="s">
        <v>772</v>
      </c>
    </row>
    <row r="606" spans="1:3" x14ac:dyDescent="0.25">
      <c r="A606"/>
      <c r="B606" s="4" t="s">
        <v>1354</v>
      </c>
      <c r="C606" s="39" t="s">
        <v>773</v>
      </c>
    </row>
    <row r="607" spans="1:3" ht="30" x14ac:dyDescent="0.25">
      <c r="A607"/>
      <c r="B607" s="4" t="s">
        <v>1354</v>
      </c>
      <c r="C607" s="39" t="s">
        <v>774</v>
      </c>
    </row>
    <row r="608" spans="1:3" x14ac:dyDescent="0.25">
      <c r="A608"/>
      <c r="B608" s="4" t="s">
        <v>1354</v>
      </c>
      <c r="C608" s="39" t="s">
        <v>775</v>
      </c>
    </row>
    <row r="609" spans="1:3" x14ac:dyDescent="0.25">
      <c r="A609"/>
      <c r="B609" s="4" t="s">
        <v>1354</v>
      </c>
      <c r="C609" s="39" t="s">
        <v>776</v>
      </c>
    </row>
    <row r="610" spans="1:3" x14ac:dyDescent="0.25">
      <c r="A610"/>
      <c r="B610" s="4" t="s">
        <v>1354</v>
      </c>
      <c r="C610" s="39" t="s">
        <v>777</v>
      </c>
    </row>
    <row r="611" spans="1:3" x14ac:dyDescent="0.25">
      <c r="A611"/>
      <c r="B611" s="4" t="s">
        <v>1354</v>
      </c>
      <c r="C611" s="39" t="s">
        <v>778</v>
      </c>
    </row>
    <row r="612" spans="1:3" ht="30" x14ac:dyDescent="0.25">
      <c r="A612"/>
      <c r="B612" s="4" t="s">
        <v>1354</v>
      </c>
      <c r="C612" s="39" t="s">
        <v>779</v>
      </c>
    </row>
    <row r="613" spans="1:3" x14ac:dyDescent="0.25">
      <c r="A613"/>
      <c r="B613" s="4" t="s">
        <v>1354</v>
      </c>
      <c r="C613" s="39" t="s">
        <v>780</v>
      </c>
    </row>
    <row r="614" spans="1:3" x14ac:dyDescent="0.25">
      <c r="A614"/>
      <c r="B614" s="4" t="s">
        <v>1354</v>
      </c>
      <c r="C614" s="39" t="s">
        <v>781</v>
      </c>
    </row>
    <row r="615" spans="1:3" ht="30" x14ac:dyDescent="0.25">
      <c r="A615"/>
      <c r="B615" s="4" t="s">
        <v>1354</v>
      </c>
      <c r="C615" s="39" t="s">
        <v>782</v>
      </c>
    </row>
    <row r="616" spans="1:3" x14ac:dyDescent="0.25">
      <c r="A616"/>
      <c r="B616" s="4" t="s">
        <v>1354</v>
      </c>
      <c r="C616" s="39" t="s">
        <v>783</v>
      </c>
    </row>
    <row r="617" spans="1:3" x14ac:dyDescent="0.25">
      <c r="A617"/>
      <c r="B617" s="4" t="s">
        <v>1354</v>
      </c>
      <c r="C617" s="39" t="s">
        <v>784</v>
      </c>
    </row>
    <row r="618" spans="1:3" x14ac:dyDescent="0.25">
      <c r="A618"/>
      <c r="B618" s="4" t="s">
        <v>1354</v>
      </c>
      <c r="C618" s="39" t="s">
        <v>785</v>
      </c>
    </row>
    <row r="619" spans="1:3" x14ac:dyDescent="0.25">
      <c r="A619"/>
      <c r="B619" s="4" t="s">
        <v>1354</v>
      </c>
      <c r="C619" s="39" t="s">
        <v>786</v>
      </c>
    </row>
    <row r="620" spans="1:3" x14ac:dyDescent="0.25">
      <c r="A620"/>
      <c r="B620" s="4" t="s">
        <v>1355</v>
      </c>
      <c r="C620" s="39" t="s">
        <v>787</v>
      </c>
    </row>
    <row r="621" spans="1:3" x14ac:dyDescent="0.25">
      <c r="A621"/>
      <c r="B621" s="4" t="s">
        <v>1355</v>
      </c>
      <c r="C621" s="39" t="s">
        <v>788</v>
      </c>
    </row>
    <row r="622" spans="1:3" x14ac:dyDescent="0.25">
      <c r="A622"/>
      <c r="B622" s="4" t="s">
        <v>1355</v>
      </c>
      <c r="C622" s="39" t="s">
        <v>789</v>
      </c>
    </row>
    <row r="623" spans="1:3" x14ac:dyDescent="0.25">
      <c r="A623"/>
      <c r="B623" s="4" t="s">
        <v>1355</v>
      </c>
      <c r="C623" s="39" t="s">
        <v>790</v>
      </c>
    </row>
    <row r="624" spans="1:3" x14ac:dyDescent="0.25">
      <c r="A624"/>
      <c r="B624" s="4" t="s">
        <v>1355</v>
      </c>
      <c r="C624" s="39" t="s">
        <v>791</v>
      </c>
    </row>
    <row r="625" spans="1:3" x14ac:dyDescent="0.25">
      <c r="A625"/>
      <c r="B625" s="4" t="s">
        <v>1355</v>
      </c>
      <c r="C625" s="39" t="s">
        <v>792</v>
      </c>
    </row>
    <row r="626" spans="1:3" x14ac:dyDescent="0.25">
      <c r="A626"/>
      <c r="B626" s="4" t="s">
        <v>1355</v>
      </c>
      <c r="C626" s="39" t="s">
        <v>793</v>
      </c>
    </row>
    <row r="627" spans="1:3" x14ac:dyDescent="0.25">
      <c r="A627"/>
      <c r="B627" s="4" t="s">
        <v>1355</v>
      </c>
      <c r="C627" s="39" t="s">
        <v>794</v>
      </c>
    </row>
    <row r="628" spans="1:3" x14ac:dyDescent="0.25">
      <c r="A628"/>
      <c r="B628" s="4" t="s">
        <v>1355</v>
      </c>
      <c r="C628" s="39" t="s">
        <v>795</v>
      </c>
    </row>
    <row r="629" spans="1:3" x14ac:dyDescent="0.25">
      <c r="A629"/>
      <c r="B629" s="4" t="s">
        <v>1355</v>
      </c>
      <c r="C629" s="39" t="s">
        <v>796</v>
      </c>
    </row>
    <row r="630" spans="1:3" x14ac:dyDescent="0.25">
      <c r="A630"/>
      <c r="B630" s="4" t="s">
        <v>1355</v>
      </c>
      <c r="C630" s="39" t="s">
        <v>797</v>
      </c>
    </row>
    <row r="631" spans="1:3" x14ac:dyDescent="0.25">
      <c r="A631"/>
      <c r="B631" s="4" t="s">
        <v>1355</v>
      </c>
      <c r="C631" s="39" t="s">
        <v>798</v>
      </c>
    </row>
    <row r="632" spans="1:3" x14ac:dyDescent="0.25">
      <c r="A632"/>
      <c r="B632" s="4" t="s">
        <v>1355</v>
      </c>
      <c r="C632" s="39" t="s">
        <v>799</v>
      </c>
    </row>
    <row r="633" spans="1:3" x14ac:dyDescent="0.25">
      <c r="A633"/>
      <c r="B633" s="4" t="s">
        <v>1355</v>
      </c>
      <c r="C633" s="39" t="s">
        <v>800</v>
      </c>
    </row>
    <row r="634" spans="1:3" x14ac:dyDescent="0.25">
      <c r="A634"/>
      <c r="B634" s="4" t="s">
        <v>1355</v>
      </c>
      <c r="C634" s="39" t="s">
        <v>801</v>
      </c>
    </row>
    <row r="635" spans="1:3" x14ac:dyDescent="0.25">
      <c r="A635"/>
      <c r="B635" s="4" t="s">
        <v>1355</v>
      </c>
      <c r="C635" s="39" t="s">
        <v>802</v>
      </c>
    </row>
    <row r="636" spans="1:3" x14ac:dyDescent="0.25">
      <c r="A636"/>
      <c r="B636" s="4" t="s">
        <v>1355</v>
      </c>
      <c r="C636" s="39" t="s">
        <v>803</v>
      </c>
    </row>
    <row r="637" spans="1:3" x14ac:dyDescent="0.25">
      <c r="A637"/>
      <c r="B637" s="4" t="s">
        <v>1355</v>
      </c>
      <c r="C637" s="39" t="s">
        <v>804</v>
      </c>
    </row>
    <row r="638" spans="1:3" x14ac:dyDescent="0.25">
      <c r="A638"/>
      <c r="B638" s="4" t="s">
        <v>1355</v>
      </c>
      <c r="C638" s="39" t="s">
        <v>805</v>
      </c>
    </row>
    <row r="639" spans="1:3" x14ac:dyDescent="0.25">
      <c r="A639"/>
      <c r="B639" s="4" t="s">
        <v>1355</v>
      </c>
      <c r="C639" s="39" t="s">
        <v>806</v>
      </c>
    </row>
    <row r="640" spans="1:3" x14ac:dyDescent="0.25">
      <c r="A640"/>
      <c r="B640" s="4" t="s">
        <v>1355</v>
      </c>
      <c r="C640" s="39" t="s">
        <v>807</v>
      </c>
    </row>
    <row r="641" spans="1:3" x14ac:dyDescent="0.25">
      <c r="A641"/>
      <c r="B641" s="4" t="s">
        <v>1355</v>
      </c>
      <c r="C641" s="39" t="s">
        <v>808</v>
      </c>
    </row>
    <row r="642" spans="1:3" x14ac:dyDescent="0.25">
      <c r="A642"/>
      <c r="B642" s="4" t="s">
        <v>1355</v>
      </c>
      <c r="C642" s="39" t="s">
        <v>809</v>
      </c>
    </row>
    <row r="643" spans="1:3" x14ac:dyDescent="0.25">
      <c r="A643"/>
      <c r="B643" s="4" t="s">
        <v>1355</v>
      </c>
      <c r="C643" s="39" t="s">
        <v>810</v>
      </c>
    </row>
    <row r="644" spans="1:3" x14ac:dyDescent="0.25">
      <c r="A644"/>
      <c r="B644" s="4" t="s">
        <v>1355</v>
      </c>
      <c r="C644" s="39" t="s">
        <v>811</v>
      </c>
    </row>
    <row r="645" spans="1:3" x14ac:dyDescent="0.25">
      <c r="A645"/>
      <c r="B645" s="4" t="s">
        <v>1355</v>
      </c>
      <c r="C645" s="39" t="s">
        <v>812</v>
      </c>
    </row>
    <row r="646" spans="1:3" x14ac:dyDescent="0.25">
      <c r="A646"/>
      <c r="B646" s="4" t="s">
        <v>1355</v>
      </c>
      <c r="C646" s="39" t="s">
        <v>813</v>
      </c>
    </row>
    <row r="647" spans="1:3" x14ac:dyDescent="0.25">
      <c r="A647"/>
      <c r="B647" s="4" t="s">
        <v>1355</v>
      </c>
      <c r="C647" s="39" t="s">
        <v>814</v>
      </c>
    </row>
    <row r="648" spans="1:3" x14ac:dyDescent="0.25">
      <c r="A648"/>
      <c r="B648" s="4" t="s">
        <v>1355</v>
      </c>
      <c r="C648" s="39" t="s">
        <v>815</v>
      </c>
    </row>
    <row r="649" spans="1:3" x14ac:dyDescent="0.25">
      <c r="A649"/>
      <c r="B649" s="4" t="s">
        <v>1355</v>
      </c>
      <c r="C649" s="39" t="s">
        <v>816</v>
      </c>
    </row>
    <row r="650" spans="1:3" x14ac:dyDescent="0.25">
      <c r="A650"/>
      <c r="B650" s="4" t="s">
        <v>1355</v>
      </c>
      <c r="C650" s="39" t="s">
        <v>817</v>
      </c>
    </row>
    <row r="651" spans="1:3" x14ac:dyDescent="0.25">
      <c r="A651"/>
      <c r="B651" s="4" t="s">
        <v>1355</v>
      </c>
      <c r="C651" s="39" t="s">
        <v>818</v>
      </c>
    </row>
    <row r="652" spans="1:3" x14ac:dyDescent="0.25">
      <c r="A652"/>
      <c r="B652" s="4" t="s">
        <v>1355</v>
      </c>
      <c r="C652" s="39" t="s">
        <v>819</v>
      </c>
    </row>
    <row r="653" spans="1:3" x14ac:dyDescent="0.25">
      <c r="A653"/>
      <c r="B653" s="4" t="s">
        <v>1355</v>
      </c>
      <c r="C653" s="39" t="s">
        <v>820</v>
      </c>
    </row>
    <row r="654" spans="1:3" x14ac:dyDescent="0.25">
      <c r="A654"/>
      <c r="B654" s="4" t="s">
        <v>1355</v>
      </c>
      <c r="C654" s="39" t="s">
        <v>821</v>
      </c>
    </row>
    <row r="655" spans="1:3" ht="30" x14ac:dyDescent="0.25">
      <c r="A655"/>
      <c r="B655" s="4" t="s">
        <v>1355</v>
      </c>
      <c r="C655" s="39" t="s">
        <v>822</v>
      </c>
    </row>
    <row r="656" spans="1:3" x14ac:dyDescent="0.25">
      <c r="A656"/>
      <c r="B656" s="4" t="s">
        <v>1355</v>
      </c>
      <c r="C656" s="39" t="s">
        <v>823</v>
      </c>
    </row>
    <row r="657" spans="1:3" x14ac:dyDescent="0.25">
      <c r="A657"/>
      <c r="B657" s="4" t="s">
        <v>1355</v>
      </c>
      <c r="C657" s="39" t="s">
        <v>824</v>
      </c>
    </row>
    <row r="658" spans="1:3" x14ac:dyDescent="0.25">
      <c r="A658"/>
      <c r="B658" s="4" t="s">
        <v>1355</v>
      </c>
      <c r="C658" s="39" t="s">
        <v>825</v>
      </c>
    </row>
    <row r="659" spans="1:3" x14ac:dyDescent="0.25">
      <c r="A659"/>
      <c r="B659" s="4" t="s">
        <v>1355</v>
      </c>
      <c r="C659" s="39" t="s">
        <v>826</v>
      </c>
    </row>
    <row r="660" spans="1:3" x14ac:dyDescent="0.25">
      <c r="A660"/>
      <c r="B660" s="4" t="s">
        <v>1355</v>
      </c>
      <c r="C660" s="39" t="s">
        <v>827</v>
      </c>
    </row>
    <row r="661" spans="1:3" x14ac:dyDescent="0.25">
      <c r="A661"/>
      <c r="B661" s="4" t="s">
        <v>1355</v>
      </c>
      <c r="C661" s="39" t="s">
        <v>828</v>
      </c>
    </row>
    <row r="662" spans="1:3" x14ac:dyDescent="0.25">
      <c r="A662"/>
      <c r="B662" s="4" t="s">
        <v>1355</v>
      </c>
      <c r="C662" s="39" t="s">
        <v>829</v>
      </c>
    </row>
    <row r="663" spans="1:3" x14ac:dyDescent="0.25">
      <c r="A663"/>
      <c r="B663" s="4" t="s">
        <v>1355</v>
      </c>
      <c r="C663" s="39" t="s">
        <v>830</v>
      </c>
    </row>
    <row r="664" spans="1:3" x14ac:dyDescent="0.25">
      <c r="A664"/>
      <c r="B664" s="4" t="s">
        <v>1355</v>
      </c>
      <c r="C664" s="39" t="s">
        <v>831</v>
      </c>
    </row>
    <row r="665" spans="1:3" x14ac:dyDescent="0.25">
      <c r="A665"/>
      <c r="B665" s="4" t="s">
        <v>1355</v>
      </c>
      <c r="C665" s="39" t="s">
        <v>832</v>
      </c>
    </row>
    <row r="666" spans="1:3" x14ac:dyDescent="0.25">
      <c r="A666"/>
      <c r="B666" s="4" t="s">
        <v>1355</v>
      </c>
      <c r="C666" s="39" t="s">
        <v>833</v>
      </c>
    </row>
    <row r="667" spans="1:3" x14ac:dyDescent="0.25">
      <c r="A667"/>
      <c r="B667" s="4" t="s">
        <v>1355</v>
      </c>
      <c r="C667" s="39" t="s">
        <v>834</v>
      </c>
    </row>
    <row r="668" spans="1:3" x14ac:dyDescent="0.25">
      <c r="A668"/>
      <c r="B668" s="4" t="s">
        <v>1356</v>
      </c>
      <c r="C668" s="39" t="s">
        <v>835</v>
      </c>
    </row>
    <row r="669" spans="1:3" x14ac:dyDescent="0.25">
      <c r="A669"/>
      <c r="B669" s="4" t="s">
        <v>1356</v>
      </c>
      <c r="C669" s="39" t="s">
        <v>836</v>
      </c>
    </row>
    <row r="670" spans="1:3" x14ac:dyDescent="0.25">
      <c r="A670"/>
      <c r="B670" s="4" t="s">
        <v>1356</v>
      </c>
      <c r="C670" s="39" t="s">
        <v>837</v>
      </c>
    </row>
    <row r="671" spans="1:3" x14ac:dyDescent="0.25">
      <c r="A671"/>
      <c r="B671" s="4" t="s">
        <v>1356</v>
      </c>
      <c r="C671" s="39" t="s">
        <v>838</v>
      </c>
    </row>
    <row r="672" spans="1:3" x14ac:dyDescent="0.25">
      <c r="A672"/>
      <c r="B672" s="4" t="s">
        <v>1356</v>
      </c>
      <c r="C672" s="39" t="s">
        <v>839</v>
      </c>
    </row>
    <row r="673" spans="1:3" x14ac:dyDescent="0.25">
      <c r="A673"/>
      <c r="B673" s="4" t="s">
        <v>1356</v>
      </c>
      <c r="C673" s="39" t="s">
        <v>840</v>
      </c>
    </row>
    <row r="674" spans="1:3" x14ac:dyDescent="0.25">
      <c r="A674"/>
      <c r="B674" s="4" t="s">
        <v>1356</v>
      </c>
      <c r="C674" s="39" t="s">
        <v>841</v>
      </c>
    </row>
    <row r="675" spans="1:3" x14ac:dyDescent="0.25">
      <c r="A675"/>
      <c r="B675" s="4" t="s">
        <v>1356</v>
      </c>
      <c r="C675" s="39" t="s">
        <v>842</v>
      </c>
    </row>
    <row r="676" spans="1:3" x14ac:dyDescent="0.25">
      <c r="A676"/>
      <c r="B676" s="4" t="s">
        <v>1356</v>
      </c>
      <c r="C676" s="39" t="s">
        <v>843</v>
      </c>
    </row>
    <row r="677" spans="1:3" x14ac:dyDescent="0.25">
      <c r="A677"/>
      <c r="B677" s="4" t="s">
        <v>1356</v>
      </c>
      <c r="C677" s="39" t="s">
        <v>844</v>
      </c>
    </row>
    <row r="678" spans="1:3" x14ac:dyDescent="0.25">
      <c r="A678"/>
      <c r="B678" s="4" t="s">
        <v>1356</v>
      </c>
      <c r="C678" s="39" t="s">
        <v>845</v>
      </c>
    </row>
    <row r="679" spans="1:3" x14ac:dyDescent="0.25">
      <c r="A679"/>
      <c r="B679" s="4" t="s">
        <v>1356</v>
      </c>
      <c r="C679" s="39" t="s">
        <v>846</v>
      </c>
    </row>
    <row r="680" spans="1:3" x14ac:dyDescent="0.25">
      <c r="A680"/>
      <c r="B680" s="4" t="s">
        <v>1356</v>
      </c>
      <c r="C680" s="39" t="s">
        <v>847</v>
      </c>
    </row>
    <row r="681" spans="1:3" x14ac:dyDescent="0.25">
      <c r="A681"/>
      <c r="B681" s="4" t="s">
        <v>1356</v>
      </c>
      <c r="C681" s="39" t="s">
        <v>848</v>
      </c>
    </row>
    <row r="682" spans="1:3" x14ac:dyDescent="0.25">
      <c r="A682"/>
      <c r="B682" s="4" t="s">
        <v>1356</v>
      </c>
      <c r="C682" s="39" t="s">
        <v>849</v>
      </c>
    </row>
    <row r="683" spans="1:3" x14ac:dyDescent="0.25">
      <c r="A683"/>
      <c r="B683" s="4" t="s">
        <v>1356</v>
      </c>
      <c r="C683" s="39" t="s">
        <v>850</v>
      </c>
    </row>
    <row r="684" spans="1:3" x14ac:dyDescent="0.25">
      <c r="A684"/>
      <c r="B684" s="4" t="s">
        <v>1356</v>
      </c>
      <c r="C684" s="39" t="s">
        <v>851</v>
      </c>
    </row>
    <row r="685" spans="1:3" x14ac:dyDescent="0.25">
      <c r="A685"/>
      <c r="B685" s="4" t="s">
        <v>1356</v>
      </c>
      <c r="C685" s="39" t="s">
        <v>852</v>
      </c>
    </row>
    <row r="686" spans="1:3" x14ac:dyDescent="0.25">
      <c r="A686"/>
      <c r="B686" s="4" t="s">
        <v>1356</v>
      </c>
      <c r="C686" s="39" t="s">
        <v>853</v>
      </c>
    </row>
    <row r="687" spans="1:3" x14ac:dyDescent="0.25">
      <c r="A687"/>
      <c r="B687" s="4" t="s">
        <v>1356</v>
      </c>
      <c r="C687" s="39" t="s">
        <v>854</v>
      </c>
    </row>
    <row r="688" spans="1:3" x14ac:dyDescent="0.25">
      <c r="A688"/>
      <c r="B688" s="4" t="s">
        <v>1356</v>
      </c>
      <c r="C688" s="39" t="s">
        <v>855</v>
      </c>
    </row>
    <row r="689" spans="1:3" x14ac:dyDescent="0.25">
      <c r="A689"/>
      <c r="B689" s="4" t="s">
        <v>1356</v>
      </c>
      <c r="C689" s="39" t="s">
        <v>856</v>
      </c>
    </row>
    <row r="690" spans="1:3" x14ac:dyDescent="0.25">
      <c r="A690"/>
      <c r="B690" s="4" t="s">
        <v>1356</v>
      </c>
      <c r="C690" s="39" t="s">
        <v>857</v>
      </c>
    </row>
    <row r="691" spans="1:3" ht="30" x14ac:dyDescent="0.25">
      <c r="A691"/>
      <c r="B691" s="4" t="s">
        <v>1356</v>
      </c>
      <c r="C691" s="39" t="s">
        <v>858</v>
      </c>
    </row>
    <row r="692" spans="1:3" x14ac:dyDescent="0.25">
      <c r="A692"/>
      <c r="B692" s="4" t="s">
        <v>1356</v>
      </c>
      <c r="C692" s="39" t="s">
        <v>859</v>
      </c>
    </row>
    <row r="693" spans="1:3" x14ac:dyDescent="0.25">
      <c r="A693"/>
      <c r="B693" s="4" t="s">
        <v>1356</v>
      </c>
      <c r="C693" s="39" t="s">
        <v>860</v>
      </c>
    </row>
    <row r="694" spans="1:3" x14ac:dyDescent="0.25">
      <c r="A694"/>
      <c r="B694" s="4" t="s">
        <v>1356</v>
      </c>
      <c r="C694" s="39" t="s">
        <v>861</v>
      </c>
    </row>
    <row r="695" spans="1:3" ht="30" x14ac:dyDescent="0.25">
      <c r="A695"/>
      <c r="B695" s="4" t="s">
        <v>1356</v>
      </c>
      <c r="C695" s="39" t="s">
        <v>862</v>
      </c>
    </row>
    <row r="696" spans="1:3" ht="30" x14ac:dyDescent="0.25">
      <c r="A696"/>
      <c r="B696" s="4" t="s">
        <v>1356</v>
      </c>
      <c r="C696" s="39" t="s">
        <v>863</v>
      </c>
    </row>
    <row r="697" spans="1:3" x14ac:dyDescent="0.25">
      <c r="A697"/>
      <c r="B697" s="4" t="s">
        <v>1356</v>
      </c>
      <c r="C697" s="39" t="s">
        <v>864</v>
      </c>
    </row>
    <row r="698" spans="1:3" ht="30" x14ac:dyDescent="0.25">
      <c r="A698"/>
      <c r="B698" s="4" t="s">
        <v>1356</v>
      </c>
      <c r="C698" s="39" t="s">
        <v>865</v>
      </c>
    </row>
    <row r="699" spans="1:3" x14ac:dyDescent="0.25">
      <c r="A699"/>
      <c r="B699" s="4" t="s">
        <v>1356</v>
      </c>
      <c r="C699" s="39" t="s">
        <v>866</v>
      </c>
    </row>
    <row r="700" spans="1:3" ht="30" x14ac:dyDescent="0.25">
      <c r="A700"/>
      <c r="B700" s="4" t="s">
        <v>1356</v>
      </c>
      <c r="C700" s="39" t="s">
        <v>867</v>
      </c>
    </row>
    <row r="701" spans="1:3" x14ac:dyDescent="0.25">
      <c r="A701"/>
      <c r="B701" s="4" t="s">
        <v>1356</v>
      </c>
      <c r="C701" s="39" t="s">
        <v>868</v>
      </c>
    </row>
    <row r="702" spans="1:3" ht="30" x14ac:dyDescent="0.25">
      <c r="A702"/>
      <c r="B702" s="4" t="s">
        <v>1356</v>
      </c>
      <c r="C702" s="39" t="s">
        <v>869</v>
      </c>
    </row>
    <row r="703" spans="1:3" x14ac:dyDescent="0.25">
      <c r="A703"/>
      <c r="B703" s="4" t="s">
        <v>1356</v>
      </c>
      <c r="C703" s="39" t="s">
        <v>870</v>
      </c>
    </row>
    <row r="704" spans="1:3" x14ac:dyDescent="0.25">
      <c r="A704"/>
      <c r="B704" s="4" t="s">
        <v>1356</v>
      </c>
      <c r="C704" s="39" t="s">
        <v>871</v>
      </c>
    </row>
    <row r="705" spans="1:3" x14ac:dyDescent="0.25">
      <c r="A705"/>
      <c r="B705" s="4" t="s">
        <v>1356</v>
      </c>
      <c r="C705" s="39" t="s">
        <v>872</v>
      </c>
    </row>
    <row r="706" spans="1:3" ht="30" x14ac:dyDescent="0.25">
      <c r="A706"/>
      <c r="B706" s="4" t="s">
        <v>1356</v>
      </c>
      <c r="C706" s="39" t="s">
        <v>873</v>
      </c>
    </row>
    <row r="707" spans="1:3" x14ac:dyDescent="0.25">
      <c r="A707"/>
      <c r="B707" s="4" t="s">
        <v>1356</v>
      </c>
      <c r="C707" s="39" t="s">
        <v>874</v>
      </c>
    </row>
    <row r="708" spans="1:3" x14ac:dyDescent="0.25">
      <c r="A708"/>
      <c r="B708" s="4" t="s">
        <v>1356</v>
      </c>
      <c r="C708" s="39" t="s">
        <v>875</v>
      </c>
    </row>
    <row r="709" spans="1:3" ht="30" x14ac:dyDescent="0.25">
      <c r="A709"/>
      <c r="B709" s="4" t="s">
        <v>1356</v>
      </c>
      <c r="C709" s="39" t="s">
        <v>876</v>
      </c>
    </row>
    <row r="710" spans="1:3" ht="30" x14ac:dyDescent="0.25">
      <c r="A710"/>
      <c r="B710" s="4" t="s">
        <v>1356</v>
      </c>
      <c r="C710" s="39" t="s">
        <v>877</v>
      </c>
    </row>
    <row r="711" spans="1:3" x14ac:dyDescent="0.25">
      <c r="A711"/>
      <c r="B711" s="4" t="s">
        <v>1356</v>
      </c>
      <c r="C711" s="39" t="s">
        <v>878</v>
      </c>
    </row>
    <row r="712" spans="1:3" x14ac:dyDescent="0.25">
      <c r="A712"/>
      <c r="B712" s="4" t="s">
        <v>1356</v>
      </c>
      <c r="C712" s="39" t="s">
        <v>879</v>
      </c>
    </row>
    <row r="713" spans="1:3" x14ac:dyDescent="0.25">
      <c r="A713"/>
      <c r="B713" s="4" t="s">
        <v>1356</v>
      </c>
      <c r="C713" s="39" t="s">
        <v>880</v>
      </c>
    </row>
    <row r="714" spans="1:3" x14ac:dyDescent="0.25">
      <c r="A714"/>
      <c r="B714" s="4" t="s">
        <v>1356</v>
      </c>
      <c r="C714" s="39" t="s">
        <v>881</v>
      </c>
    </row>
    <row r="715" spans="1:3" x14ac:dyDescent="0.25">
      <c r="A715"/>
      <c r="B715" s="4" t="s">
        <v>1356</v>
      </c>
      <c r="C715" s="39" t="s">
        <v>882</v>
      </c>
    </row>
    <row r="716" spans="1:3" x14ac:dyDescent="0.25">
      <c r="A716"/>
      <c r="B716" s="4" t="s">
        <v>1356</v>
      </c>
      <c r="C716" s="39" t="s">
        <v>883</v>
      </c>
    </row>
    <row r="717" spans="1:3" x14ac:dyDescent="0.25">
      <c r="A717"/>
      <c r="B717" s="4" t="s">
        <v>1356</v>
      </c>
      <c r="C717" s="39" t="s">
        <v>884</v>
      </c>
    </row>
    <row r="718" spans="1:3" x14ac:dyDescent="0.25">
      <c r="A718"/>
      <c r="B718" s="4" t="s">
        <v>1356</v>
      </c>
      <c r="C718" s="39" t="s">
        <v>885</v>
      </c>
    </row>
    <row r="719" spans="1:3" x14ac:dyDescent="0.25">
      <c r="A719"/>
      <c r="B719" s="4" t="s">
        <v>1356</v>
      </c>
      <c r="C719" s="39" t="s">
        <v>886</v>
      </c>
    </row>
    <row r="720" spans="1:3" x14ac:dyDescent="0.25">
      <c r="A720"/>
      <c r="B720" s="4" t="s">
        <v>1357</v>
      </c>
      <c r="C720" s="39" t="s">
        <v>887</v>
      </c>
    </row>
    <row r="721" spans="1:3" ht="30" x14ac:dyDescent="0.25">
      <c r="A721"/>
      <c r="B721" s="4" t="s">
        <v>1357</v>
      </c>
      <c r="C721" s="39" t="s">
        <v>888</v>
      </c>
    </row>
    <row r="722" spans="1:3" x14ac:dyDescent="0.25">
      <c r="A722"/>
      <c r="B722" s="4" t="s">
        <v>1357</v>
      </c>
      <c r="C722" s="39" t="s">
        <v>889</v>
      </c>
    </row>
    <row r="723" spans="1:3" x14ac:dyDescent="0.25">
      <c r="A723"/>
      <c r="B723" s="4" t="s">
        <v>1357</v>
      </c>
      <c r="C723" s="39" t="s">
        <v>890</v>
      </c>
    </row>
    <row r="724" spans="1:3" x14ac:dyDescent="0.25">
      <c r="A724"/>
      <c r="B724" s="4" t="s">
        <v>1357</v>
      </c>
      <c r="C724" s="39" t="s">
        <v>891</v>
      </c>
    </row>
    <row r="725" spans="1:3" ht="30" x14ac:dyDescent="0.25">
      <c r="A725"/>
      <c r="B725" s="4" t="s">
        <v>1357</v>
      </c>
      <c r="C725" s="39" t="s">
        <v>892</v>
      </c>
    </row>
    <row r="726" spans="1:3" ht="30" x14ac:dyDescent="0.25">
      <c r="A726"/>
      <c r="B726" s="4" t="s">
        <v>1357</v>
      </c>
      <c r="C726" s="39" t="s">
        <v>893</v>
      </c>
    </row>
    <row r="727" spans="1:3" x14ac:dyDescent="0.25">
      <c r="A727"/>
      <c r="B727" s="4" t="s">
        <v>1357</v>
      </c>
      <c r="C727" s="39" t="s">
        <v>894</v>
      </c>
    </row>
    <row r="728" spans="1:3" x14ac:dyDescent="0.25">
      <c r="A728"/>
      <c r="B728" s="4" t="s">
        <v>1357</v>
      </c>
      <c r="C728" s="39" t="s">
        <v>895</v>
      </c>
    </row>
    <row r="729" spans="1:3" x14ac:dyDescent="0.25">
      <c r="A729"/>
      <c r="B729" s="4" t="s">
        <v>1357</v>
      </c>
      <c r="C729" s="39" t="s">
        <v>896</v>
      </c>
    </row>
    <row r="730" spans="1:3" x14ac:dyDescent="0.25">
      <c r="A730"/>
      <c r="B730" s="4" t="s">
        <v>1357</v>
      </c>
      <c r="C730" s="39" t="s">
        <v>897</v>
      </c>
    </row>
    <row r="731" spans="1:3" x14ac:dyDescent="0.25">
      <c r="A731"/>
      <c r="B731" s="4" t="s">
        <v>1357</v>
      </c>
      <c r="C731" s="39" t="s">
        <v>898</v>
      </c>
    </row>
    <row r="732" spans="1:3" ht="30" x14ac:dyDescent="0.25">
      <c r="A732"/>
      <c r="B732" s="4" t="s">
        <v>1357</v>
      </c>
      <c r="C732" s="39" t="s">
        <v>899</v>
      </c>
    </row>
    <row r="733" spans="1:3" ht="30" x14ac:dyDescent="0.25">
      <c r="A733"/>
      <c r="B733" s="4" t="s">
        <v>1357</v>
      </c>
      <c r="C733" s="39" t="s">
        <v>900</v>
      </c>
    </row>
    <row r="734" spans="1:3" x14ac:dyDescent="0.25">
      <c r="A734"/>
      <c r="B734" s="4" t="s">
        <v>1357</v>
      </c>
      <c r="C734" s="39" t="s">
        <v>901</v>
      </c>
    </row>
    <row r="735" spans="1:3" x14ac:dyDescent="0.25">
      <c r="A735"/>
      <c r="B735" s="4" t="s">
        <v>1357</v>
      </c>
      <c r="C735" s="39" t="s">
        <v>902</v>
      </c>
    </row>
    <row r="736" spans="1:3" ht="30" x14ac:dyDescent="0.25">
      <c r="A736"/>
      <c r="B736" s="4" t="s">
        <v>1357</v>
      </c>
      <c r="C736" s="39" t="s">
        <v>903</v>
      </c>
    </row>
    <row r="737" spans="1:3" x14ac:dyDescent="0.25">
      <c r="A737"/>
      <c r="B737" s="4" t="s">
        <v>1357</v>
      </c>
      <c r="C737" s="39" t="s">
        <v>904</v>
      </c>
    </row>
    <row r="738" spans="1:3" ht="30" x14ac:dyDescent="0.25">
      <c r="A738"/>
      <c r="B738" s="4" t="s">
        <v>1357</v>
      </c>
      <c r="C738" s="39" t="s">
        <v>905</v>
      </c>
    </row>
    <row r="739" spans="1:3" x14ac:dyDescent="0.25">
      <c r="A739"/>
      <c r="B739" s="4" t="s">
        <v>1357</v>
      </c>
      <c r="C739" s="39" t="s">
        <v>906</v>
      </c>
    </row>
    <row r="740" spans="1:3" x14ac:dyDescent="0.25">
      <c r="A740"/>
      <c r="B740" s="4" t="s">
        <v>1357</v>
      </c>
      <c r="C740" s="39" t="s">
        <v>907</v>
      </c>
    </row>
    <row r="741" spans="1:3" ht="30" x14ac:dyDescent="0.25">
      <c r="A741"/>
      <c r="B741" s="4" t="s">
        <v>1357</v>
      </c>
      <c r="C741" s="39" t="s">
        <v>908</v>
      </c>
    </row>
    <row r="742" spans="1:3" ht="30" x14ac:dyDescent="0.25">
      <c r="A742"/>
      <c r="B742" s="4" t="s">
        <v>1357</v>
      </c>
      <c r="C742" s="39" t="s">
        <v>909</v>
      </c>
    </row>
    <row r="743" spans="1:3" x14ac:dyDescent="0.25">
      <c r="A743"/>
      <c r="B743" s="4" t="s">
        <v>1357</v>
      </c>
      <c r="C743" s="39" t="s">
        <v>910</v>
      </c>
    </row>
    <row r="744" spans="1:3" x14ac:dyDescent="0.25">
      <c r="A744"/>
      <c r="B744" s="4" t="s">
        <v>1357</v>
      </c>
      <c r="C744" s="39" t="s">
        <v>911</v>
      </c>
    </row>
    <row r="745" spans="1:3" x14ac:dyDescent="0.25">
      <c r="A745"/>
      <c r="B745" s="4" t="s">
        <v>1357</v>
      </c>
      <c r="C745" s="39" t="s">
        <v>912</v>
      </c>
    </row>
    <row r="746" spans="1:3" x14ac:dyDescent="0.25">
      <c r="A746"/>
      <c r="B746" s="4" t="s">
        <v>1357</v>
      </c>
      <c r="C746" s="39" t="s">
        <v>913</v>
      </c>
    </row>
    <row r="747" spans="1:3" x14ac:dyDescent="0.25">
      <c r="A747"/>
      <c r="B747" s="4" t="s">
        <v>1357</v>
      </c>
      <c r="C747" s="39" t="s">
        <v>914</v>
      </c>
    </row>
    <row r="748" spans="1:3" x14ac:dyDescent="0.25">
      <c r="A748"/>
      <c r="B748" s="4" t="s">
        <v>1357</v>
      </c>
      <c r="C748" s="39" t="s">
        <v>915</v>
      </c>
    </row>
    <row r="749" spans="1:3" x14ac:dyDescent="0.25">
      <c r="A749"/>
      <c r="B749" s="4" t="s">
        <v>1357</v>
      </c>
      <c r="C749" s="39" t="s">
        <v>916</v>
      </c>
    </row>
    <row r="750" spans="1:3" x14ac:dyDescent="0.25">
      <c r="A750"/>
      <c r="B750" s="4" t="s">
        <v>1357</v>
      </c>
      <c r="C750" s="39" t="s">
        <v>917</v>
      </c>
    </row>
    <row r="751" spans="1:3" x14ac:dyDescent="0.25">
      <c r="A751"/>
      <c r="B751" s="4" t="s">
        <v>1357</v>
      </c>
      <c r="C751" s="39" t="s">
        <v>918</v>
      </c>
    </row>
    <row r="752" spans="1:3" x14ac:dyDescent="0.25">
      <c r="A752"/>
      <c r="B752" s="4" t="s">
        <v>1357</v>
      </c>
      <c r="C752" s="39" t="s">
        <v>919</v>
      </c>
    </row>
    <row r="753" spans="1:3" x14ac:dyDescent="0.25">
      <c r="A753"/>
      <c r="B753" s="4" t="s">
        <v>1357</v>
      </c>
      <c r="C753" s="39" t="s">
        <v>920</v>
      </c>
    </row>
    <row r="754" spans="1:3" x14ac:dyDescent="0.25">
      <c r="A754"/>
      <c r="B754" s="4" t="s">
        <v>1357</v>
      </c>
      <c r="C754" s="39" t="s">
        <v>921</v>
      </c>
    </row>
    <row r="755" spans="1:3" x14ac:dyDescent="0.25">
      <c r="A755"/>
      <c r="B755" s="4" t="s">
        <v>1357</v>
      </c>
      <c r="C755" s="39" t="s">
        <v>922</v>
      </c>
    </row>
    <row r="756" spans="1:3" x14ac:dyDescent="0.25">
      <c r="A756"/>
      <c r="B756" s="4" t="s">
        <v>1357</v>
      </c>
      <c r="C756" s="39" t="s">
        <v>923</v>
      </c>
    </row>
    <row r="757" spans="1:3" x14ac:dyDescent="0.25">
      <c r="A757"/>
      <c r="B757" s="4" t="s">
        <v>1357</v>
      </c>
      <c r="C757" s="39" t="s">
        <v>924</v>
      </c>
    </row>
    <row r="758" spans="1:3" x14ac:dyDescent="0.25">
      <c r="A758"/>
      <c r="B758" s="4" t="s">
        <v>1357</v>
      </c>
      <c r="C758" s="39" t="s">
        <v>925</v>
      </c>
    </row>
    <row r="759" spans="1:3" ht="30" x14ac:dyDescent="0.25">
      <c r="A759"/>
      <c r="B759" s="4" t="s">
        <v>1357</v>
      </c>
      <c r="C759" s="39" t="s">
        <v>926</v>
      </c>
    </row>
    <row r="760" spans="1:3" ht="30" x14ac:dyDescent="0.25">
      <c r="A760"/>
      <c r="B760" s="4" t="s">
        <v>1357</v>
      </c>
      <c r="C760" s="39" t="s">
        <v>927</v>
      </c>
    </row>
    <row r="761" spans="1:3" x14ac:dyDescent="0.25">
      <c r="A761"/>
      <c r="B761" s="4" t="s">
        <v>1357</v>
      </c>
      <c r="C761" s="39" t="s">
        <v>928</v>
      </c>
    </row>
    <row r="762" spans="1:3" ht="30" x14ac:dyDescent="0.25">
      <c r="A762"/>
      <c r="B762" s="4" t="s">
        <v>1357</v>
      </c>
      <c r="C762" s="39" t="s">
        <v>929</v>
      </c>
    </row>
    <row r="763" spans="1:3" x14ac:dyDescent="0.25">
      <c r="A763"/>
      <c r="B763" s="4" t="s">
        <v>1357</v>
      </c>
      <c r="C763" s="39" t="s">
        <v>930</v>
      </c>
    </row>
    <row r="764" spans="1:3" x14ac:dyDescent="0.25">
      <c r="A764"/>
      <c r="B764" s="4" t="s">
        <v>1357</v>
      </c>
      <c r="C764" s="39" t="s">
        <v>931</v>
      </c>
    </row>
    <row r="765" spans="1:3" x14ac:dyDescent="0.25">
      <c r="A765"/>
      <c r="B765" s="4" t="s">
        <v>1357</v>
      </c>
      <c r="C765" s="39" t="s">
        <v>932</v>
      </c>
    </row>
    <row r="766" spans="1:3" x14ac:dyDescent="0.25">
      <c r="A766"/>
      <c r="B766" s="4" t="s">
        <v>1357</v>
      </c>
      <c r="C766" s="39" t="s">
        <v>933</v>
      </c>
    </row>
    <row r="767" spans="1:3" x14ac:dyDescent="0.25">
      <c r="A767"/>
      <c r="B767" s="4" t="s">
        <v>1357</v>
      </c>
      <c r="C767" s="39" t="s">
        <v>934</v>
      </c>
    </row>
    <row r="768" spans="1:3" x14ac:dyDescent="0.25">
      <c r="A768"/>
      <c r="B768" s="4" t="s">
        <v>1357</v>
      </c>
      <c r="C768" s="39" t="s">
        <v>935</v>
      </c>
    </row>
    <row r="769" spans="1:3" ht="30" x14ac:dyDescent="0.25">
      <c r="A769"/>
      <c r="B769" s="4" t="s">
        <v>1357</v>
      </c>
      <c r="C769" s="39" t="s">
        <v>936</v>
      </c>
    </row>
    <row r="770" spans="1:3" x14ac:dyDescent="0.25">
      <c r="A770"/>
      <c r="B770" s="4" t="s">
        <v>1357</v>
      </c>
      <c r="C770" s="39" t="s">
        <v>937</v>
      </c>
    </row>
    <row r="771" spans="1:3" x14ac:dyDescent="0.25">
      <c r="A771"/>
      <c r="B771" s="4" t="s">
        <v>1357</v>
      </c>
      <c r="C771" s="39" t="s">
        <v>938</v>
      </c>
    </row>
    <row r="772" spans="1:3" ht="30" x14ac:dyDescent="0.25">
      <c r="A772"/>
      <c r="B772" s="4" t="s">
        <v>1357</v>
      </c>
      <c r="C772" s="39" t="s">
        <v>939</v>
      </c>
    </row>
    <row r="773" spans="1:3" ht="30" x14ac:dyDescent="0.25">
      <c r="A773"/>
      <c r="B773" s="4" t="s">
        <v>1357</v>
      </c>
      <c r="C773" s="39" t="s">
        <v>940</v>
      </c>
    </row>
    <row r="774" spans="1:3" x14ac:dyDescent="0.25">
      <c r="A774"/>
      <c r="B774" s="4" t="s">
        <v>1357</v>
      </c>
      <c r="C774" s="39" t="s">
        <v>941</v>
      </c>
    </row>
    <row r="775" spans="1:3" x14ac:dyDescent="0.25">
      <c r="A775"/>
      <c r="B775" s="4" t="s">
        <v>1357</v>
      </c>
      <c r="C775" s="39" t="s">
        <v>942</v>
      </c>
    </row>
    <row r="776" spans="1:3" x14ac:dyDescent="0.25">
      <c r="A776"/>
      <c r="B776" s="4" t="s">
        <v>1357</v>
      </c>
      <c r="C776" s="39" t="s">
        <v>943</v>
      </c>
    </row>
    <row r="777" spans="1:3" x14ac:dyDescent="0.25">
      <c r="A777"/>
      <c r="B777" s="4" t="s">
        <v>1357</v>
      </c>
      <c r="C777" s="39" t="s">
        <v>944</v>
      </c>
    </row>
    <row r="778" spans="1:3" x14ac:dyDescent="0.25">
      <c r="A778"/>
      <c r="B778" s="4" t="s">
        <v>1357</v>
      </c>
      <c r="C778" s="39" t="s">
        <v>945</v>
      </c>
    </row>
    <row r="779" spans="1:3" x14ac:dyDescent="0.25">
      <c r="A779"/>
      <c r="B779" s="4" t="s">
        <v>1357</v>
      </c>
      <c r="C779" s="39" t="s">
        <v>946</v>
      </c>
    </row>
    <row r="780" spans="1:3" x14ac:dyDescent="0.25">
      <c r="A780"/>
      <c r="B780" s="4" t="s">
        <v>1358</v>
      </c>
      <c r="C780" s="39" t="s">
        <v>947</v>
      </c>
    </row>
    <row r="781" spans="1:3" x14ac:dyDescent="0.25">
      <c r="A781"/>
      <c r="B781" s="4" t="s">
        <v>1358</v>
      </c>
      <c r="C781" s="39" t="s">
        <v>948</v>
      </c>
    </row>
    <row r="782" spans="1:3" ht="30" x14ac:dyDescent="0.25">
      <c r="A782"/>
      <c r="B782" s="4" t="s">
        <v>1358</v>
      </c>
      <c r="C782" s="39" t="s">
        <v>949</v>
      </c>
    </row>
    <row r="783" spans="1:3" ht="30" x14ac:dyDescent="0.25">
      <c r="A783"/>
      <c r="B783" s="4" t="s">
        <v>1358</v>
      </c>
      <c r="C783" s="39" t="s">
        <v>950</v>
      </c>
    </row>
    <row r="784" spans="1:3" x14ac:dyDescent="0.25">
      <c r="A784"/>
      <c r="B784" s="4" t="s">
        <v>1358</v>
      </c>
      <c r="C784" s="39" t="s">
        <v>951</v>
      </c>
    </row>
    <row r="785" spans="1:3" ht="30" x14ac:dyDescent="0.25">
      <c r="A785"/>
      <c r="B785" s="4" t="s">
        <v>1358</v>
      </c>
      <c r="C785" s="39" t="s">
        <v>952</v>
      </c>
    </row>
    <row r="786" spans="1:3" ht="30" x14ac:dyDescent="0.25">
      <c r="A786"/>
      <c r="B786" s="4" t="s">
        <v>1358</v>
      </c>
      <c r="C786" s="39" t="s">
        <v>953</v>
      </c>
    </row>
    <row r="787" spans="1:3" ht="30" x14ac:dyDescent="0.25">
      <c r="A787"/>
      <c r="B787" s="4" t="s">
        <v>1358</v>
      </c>
      <c r="C787" s="39" t="s">
        <v>954</v>
      </c>
    </row>
    <row r="788" spans="1:3" ht="30" x14ac:dyDescent="0.25">
      <c r="A788"/>
      <c r="B788" s="4" t="s">
        <v>1358</v>
      </c>
      <c r="C788" s="39" t="s">
        <v>955</v>
      </c>
    </row>
    <row r="789" spans="1:3" ht="30" x14ac:dyDescent="0.25">
      <c r="A789"/>
      <c r="B789" s="4" t="s">
        <v>1358</v>
      </c>
      <c r="C789" s="39" t="s">
        <v>956</v>
      </c>
    </row>
    <row r="790" spans="1:3" x14ac:dyDescent="0.25">
      <c r="A790"/>
      <c r="B790" s="4" t="s">
        <v>1358</v>
      </c>
      <c r="C790" s="39" t="s">
        <v>957</v>
      </c>
    </row>
    <row r="791" spans="1:3" ht="30" x14ac:dyDescent="0.25">
      <c r="A791"/>
      <c r="B791" s="4" t="s">
        <v>1358</v>
      </c>
      <c r="C791" s="39" t="s">
        <v>958</v>
      </c>
    </row>
    <row r="792" spans="1:3" ht="30" x14ac:dyDescent="0.25">
      <c r="A792"/>
      <c r="B792" s="4" t="s">
        <v>1358</v>
      </c>
      <c r="C792" s="39" t="s">
        <v>959</v>
      </c>
    </row>
    <row r="793" spans="1:3" x14ac:dyDescent="0.25">
      <c r="A793"/>
      <c r="B793" s="4" t="s">
        <v>1358</v>
      </c>
      <c r="C793" s="39" t="s">
        <v>960</v>
      </c>
    </row>
    <row r="794" spans="1:3" x14ac:dyDescent="0.25">
      <c r="A794"/>
      <c r="B794" s="4" t="s">
        <v>1358</v>
      </c>
      <c r="C794" s="39" t="s">
        <v>961</v>
      </c>
    </row>
    <row r="795" spans="1:3" x14ac:dyDescent="0.25">
      <c r="A795"/>
      <c r="B795" s="4" t="s">
        <v>1358</v>
      </c>
      <c r="C795" s="39" t="s">
        <v>962</v>
      </c>
    </row>
    <row r="796" spans="1:3" x14ac:dyDescent="0.25">
      <c r="A796"/>
      <c r="B796" s="4" t="s">
        <v>1358</v>
      </c>
      <c r="C796" s="39" t="s">
        <v>963</v>
      </c>
    </row>
    <row r="797" spans="1:3" x14ac:dyDescent="0.25">
      <c r="A797"/>
      <c r="B797" s="4" t="s">
        <v>1358</v>
      </c>
      <c r="C797" s="39" t="s">
        <v>964</v>
      </c>
    </row>
    <row r="798" spans="1:3" x14ac:dyDescent="0.25">
      <c r="A798"/>
      <c r="B798" s="4" t="s">
        <v>1358</v>
      </c>
      <c r="C798" s="39" t="s">
        <v>965</v>
      </c>
    </row>
    <row r="799" spans="1:3" x14ac:dyDescent="0.25">
      <c r="A799"/>
      <c r="B799" s="4" t="s">
        <v>1358</v>
      </c>
      <c r="C799" s="39" t="s">
        <v>966</v>
      </c>
    </row>
    <row r="800" spans="1:3" x14ac:dyDescent="0.25">
      <c r="A800"/>
      <c r="B800" s="4" t="s">
        <v>1358</v>
      </c>
      <c r="C800" s="39" t="s">
        <v>967</v>
      </c>
    </row>
    <row r="801" spans="1:3" ht="30" x14ac:dyDescent="0.25">
      <c r="A801"/>
      <c r="B801" s="4" t="s">
        <v>1358</v>
      </c>
      <c r="C801" s="39" t="s">
        <v>968</v>
      </c>
    </row>
    <row r="802" spans="1:3" ht="30" x14ac:dyDescent="0.25">
      <c r="A802"/>
      <c r="B802" s="4" t="s">
        <v>1358</v>
      </c>
      <c r="C802" s="39" t="s">
        <v>969</v>
      </c>
    </row>
    <row r="803" spans="1:3" x14ac:dyDescent="0.25">
      <c r="A803"/>
      <c r="B803" s="4" t="s">
        <v>1358</v>
      </c>
      <c r="C803" s="39" t="s">
        <v>970</v>
      </c>
    </row>
    <row r="804" spans="1:3" x14ac:dyDescent="0.25">
      <c r="A804"/>
      <c r="B804" s="4" t="s">
        <v>1358</v>
      </c>
      <c r="C804" s="39" t="s">
        <v>971</v>
      </c>
    </row>
    <row r="805" spans="1:3" x14ac:dyDescent="0.25">
      <c r="A805"/>
      <c r="B805" s="4" t="s">
        <v>1358</v>
      </c>
      <c r="C805" s="39" t="s">
        <v>972</v>
      </c>
    </row>
    <row r="806" spans="1:3" x14ac:dyDescent="0.25">
      <c r="A806"/>
      <c r="B806" s="4" t="s">
        <v>1358</v>
      </c>
      <c r="C806" s="39" t="s">
        <v>973</v>
      </c>
    </row>
    <row r="807" spans="1:3" x14ac:dyDescent="0.25">
      <c r="A807"/>
      <c r="B807" s="4" t="s">
        <v>1358</v>
      </c>
      <c r="C807" s="39" t="s">
        <v>974</v>
      </c>
    </row>
    <row r="808" spans="1:3" ht="30" x14ac:dyDescent="0.25">
      <c r="A808"/>
      <c r="B808" s="4" t="s">
        <v>1358</v>
      </c>
      <c r="C808" s="39" t="s">
        <v>975</v>
      </c>
    </row>
    <row r="809" spans="1:3" x14ac:dyDescent="0.25">
      <c r="A809"/>
      <c r="B809" s="4" t="s">
        <v>1358</v>
      </c>
      <c r="C809" s="39" t="s">
        <v>976</v>
      </c>
    </row>
    <row r="810" spans="1:3" x14ac:dyDescent="0.25">
      <c r="A810"/>
      <c r="B810" s="4" t="s">
        <v>1358</v>
      </c>
      <c r="C810" s="39" t="s">
        <v>977</v>
      </c>
    </row>
    <row r="811" spans="1:3" x14ac:dyDescent="0.25">
      <c r="A811"/>
      <c r="B811" s="4" t="s">
        <v>1358</v>
      </c>
      <c r="C811" s="39" t="s">
        <v>978</v>
      </c>
    </row>
    <row r="812" spans="1:3" x14ac:dyDescent="0.25">
      <c r="A812"/>
      <c r="B812" s="4" t="s">
        <v>1358</v>
      </c>
      <c r="C812" s="39" t="s">
        <v>979</v>
      </c>
    </row>
    <row r="813" spans="1:3" ht="30" x14ac:dyDescent="0.25">
      <c r="A813"/>
      <c r="B813" s="4" t="s">
        <v>1358</v>
      </c>
      <c r="C813" s="39" t="s">
        <v>980</v>
      </c>
    </row>
    <row r="814" spans="1:3" x14ac:dyDescent="0.25">
      <c r="A814"/>
      <c r="B814" s="4" t="s">
        <v>1358</v>
      </c>
      <c r="C814" s="39" t="s">
        <v>981</v>
      </c>
    </row>
    <row r="815" spans="1:3" ht="30" x14ac:dyDescent="0.25">
      <c r="A815"/>
      <c r="B815" s="4" t="s">
        <v>1358</v>
      </c>
      <c r="C815" s="39" t="s">
        <v>982</v>
      </c>
    </row>
    <row r="816" spans="1:3" x14ac:dyDescent="0.25">
      <c r="A816"/>
      <c r="B816" s="4" t="s">
        <v>1358</v>
      </c>
      <c r="C816" s="39" t="s">
        <v>983</v>
      </c>
    </row>
    <row r="817" spans="1:3" x14ac:dyDescent="0.25">
      <c r="A817"/>
      <c r="B817" s="4" t="s">
        <v>1358</v>
      </c>
      <c r="C817" s="39" t="s">
        <v>984</v>
      </c>
    </row>
    <row r="818" spans="1:3" x14ac:dyDescent="0.25">
      <c r="A818"/>
      <c r="B818" s="4" t="s">
        <v>1358</v>
      </c>
      <c r="C818" s="39" t="s">
        <v>985</v>
      </c>
    </row>
    <row r="819" spans="1:3" ht="30" x14ac:dyDescent="0.25">
      <c r="A819"/>
      <c r="B819" s="4" t="s">
        <v>1358</v>
      </c>
      <c r="C819" s="39" t="s">
        <v>986</v>
      </c>
    </row>
    <row r="820" spans="1:3" ht="30" x14ac:dyDescent="0.25">
      <c r="A820"/>
      <c r="B820" s="4" t="s">
        <v>1358</v>
      </c>
      <c r="C820" s="39" t="s">
        <v>987</v>
      </c>
    </row>
    <row r="821" spans="1:3" ht="30" x14ac:dyDescent="0.25">
      <c r="A821"/>
      <c r="B821" s="4" t="s">
        <v>1358</v>
      </c>
      <c r="C821" s="39" t="s">
        <v>988</v>
      </c>
    </row>
    <row r="822" spans="1:3" x14ac:dyDescent="0.25">
      <c r="A822"/>
      <c r="B822" s="4" t="s">
        <v>1358</v>
      </c>
      <c r="C822" s="39" t="s">
        <v>989</v>
      </c>
    </row>
    <row r="823" spans="1:3" ht="30" x14ac:dyDescent="0.25">
      <c r="A823"/>
      <c r="B823" s="4" t="s">
        <v>1358</v>
      </c>
      <c r="C823" s="39" t="s">
        <v>990</v>
      </c>
    </row>
    <row r="824" spans="1:3" ht="30" x14ac:dyDescent="0.25">
      <c r="A824"/>
      <c r="B824" s="4" t="s">
        <v>1358</v>
      </c>
      <c r="C824" s="39" t="s">
        <v>991</v>
      </c>
    </row>
    <row r="825" spans="1:3" x14ac:dyDescent="0.25">
      <c r="A825"/>
      <c r="B825" s="4" t="s">
        <v>1358</v>
      </c>
      <c r="C825" s="39" t="s">
        <v>992</v>
      </c>
    </row>
    <row r="826" spans="1:3" x14ac:dyDescent="0.25">
      <c r="A826"/>
      <c r="B826" s="4" t="s">
        <v>1358</v>
      </c>
      <c r="C826" s="39" t="s">
        <v>993</v>
      </c>
    </row>
    <row r="827" spans="1:3" x14ac:dyDescent="0.25">
      <c r="A827"/>
      <c r="B827" s="4" t="s">
        <v>1358</v>
      </c>
      <c r="C827" s="39" t="s">
        <v>994</v>
      </c>
    </row>
    <row r="828" spans="1:3" x14ac:dyDescent="0.25">
      <c r="A828"/>
      <c r="B828" s="4" t="s">
        <v>1358</v>
      </c>
      <c r="C828" s="39" t="s">
        <v>995</v>
      </c>
    </row>
    <row r="829" spans="1:3" x14ac:dyDescent="0.25">
      <c r="A829"/>
      <c r="B829" s="4" t="s">
        <v>1358</v>
      </c>
      <c r="C829" s="39" t="s">
        <v>996</v>
      </c>
    </row>
    <row r="830" spans="1:3" x14ac:dyDescent="0.25">
      <c r="A830"/>
      <c r="B830" s="4" t="s">
        <v>1358</v>
      </c>
      <c r="C830" s="39" t="s">
        <v>997</v>
      </c>
    </row>
    <row r="831" spans="1:3" x14ac:dyDescent="0.25">
      <c r="A831"/>
      <c r="B831" s="4" t="s">
        <v>1358</v>
      </c>
      <c r="C831" s="39" t="s">
        <v>998</v>
      </c>
    </row>
    <row r="832" spans="1:3" ht="30" x14ac:dyDescent="0.25">
      <c r="A832"/>
      <c r="B832" s="4" t="s">
        <v>1358</v>
      </c>
      <c r="C832" s="39" t="s">
        <v>999</v>
      </c>
    </row>
    <row r="833" spans="1:3" ht="30" x14ac:dyDescent="0.25">
      <c r="A833"/>
      <c r="B833" s="4" t="s">
        <v>1358</v>
      </c>
      <c r="C833" s="39" t="s">
        <v>1000</v>
      </c>
    </row>
    <row r="834" spans="1:3" ht="30" x14ac:dyDescent="0.25">
      <c r="A834"/>
      <c r="B834" s="4" t="s">
        <v>1358</v>
      </c>
      <c r="C834" s="39" t="s">
        <v>1001</v>
      </c>
    </row>
    <row r="835" spans="1:3" ht="30" x14ac:dyDescent="0.25">
      <c r="A835"/>
      <c r="B835" s="4" t="s">
        <v>1358</v>
      </c>
      <c r="C835" s="39" t="s">
        <v>1002</v>
      </c>
    </row>
    <row r="836" spans="1:3" ht="30" x14ac:dyDescent="0.25">
      <c r="A836"/>
      <c r="B836" s="4" t="s">
        <v>1358</v>
      </c>
      <c r="C836" s="39" t="s">
        <v>1003</v>
      </c>
    </row>
    <row r="837" spans="1:3" ht="30" x14ac:dyDescent="0.25">
      <c r="A837"/>
      <c r="B837" s="4" t="s">
        <v>1358</v>
      </c>
      <c r="C837" s="39" t="s">
        <v>1004</v>
      </c>
    </row>
    <row r="838" spans="1:3" ht="30" x14ac:dyDescent="0.25">
      <c r="A838"/>
      <c r="B838" s="4" t="s">
        <v>1358</v>
      </c>
      <c r="C838" s="39" t="s">
        <v>1005</v>
      </c>
    </row>
    <row r="839" spans="1:3" ht="30" x14ac:dyDescent="0.25">
      <c r="A839"/>
      <c r="B839" s="4" t="s">
        <v>1358</v>
      </c>
      <c r="C839" s="39" t="s">
        <v>1006</v>
      </c>
    </row>
    <row r="840" spans="1:3" x14ac:dyDescent="0.25">
      <c r="A840"/>
      <c r="B840" s="4" t="s">
        <v>1358</v>
      </c>
      <c r="C840" s="39" t="s">
        <v>1007</v>
      </c>
    </row>
    <row r="841" spans="1:3" ht="45" x14ac:dyDescent="0.25">
      <c r="A841"/>
      <c r="B841" s="4" t="s">
        <v>1358</v>
      </c>
      <c r="C841" s="39" t="s">
        <v>1008</v>
      </c>
    </row>
    <row r="842" spans="1:3" x14ac:dyDescent="0.25">
      <c r="A842"/>
      <c r="B842" s="4" t="s">
        <v>1358</v>
      </c>
      <c r="C842" s="39" t="s">
        <v>1009</v>
      </c>
    </row>
    <row r="843" spans="1:3" x14ac:dyDescent="0.25">
      <c r="A843"/>
      <c r="B843" s="4" t="s">
        <v>1358</v>
      </c>
      <c r="C843" s="39" t="s">
        <v>1010</v>
      </c>
    </row>
    <row r="844" spans="1:3" x14ac:dyDescent="0.25">
      <c r="A844"/>
      <c r="B844" s="4" t="s">
        <v>1358</v>
      </c>
      <c r="C844" s="39" t="s">
        <v>1011</v>
      </c>
    </row>
    <row r="845" spans="1:3" x14ac:dyDescent="0.25">
      <c r="A845"/>
      <c r="B845" s="4" t="s">
        <v>1358</v>
      </c>
      <c r="C845" s="39" t="s">
        <v>1012</v>
      </c>
    </row>
    <row r="846" spans="1:3" x14ac:dyDescent="0.25">
      <c r="A846"/>
      <c r="B846" s="4" t="s">
        <v>1359</v>
      </c>
      <c r="C846" s="39" t="s">
        <v>1013</v>
      </c>
    </row>
    <row r="847" spans="1:3" x14ac:dyDescent="0.25">
      <c r="A847"/>
      <c r="B847" s="4" t="s">
        <v>1359</v>
      </c>
      <c r="C847" s="39" t="s">
        <v>1014</v>
      </c>
    </row>
    <row r="848" spans="1:3" x14ac:dyDescent="0.25">
      <c r="A848"/>
      <c r="B848" s="4" t="s">
        <v>1359</v>
      </c>
      <c r="C848" s="39" t="s">
        <v>1015</v>
      </c>
    </row>
    <row r="849" spans="1:3" x14ac:dyDescent="0.25">
      <c r="A849"/>
      <c r="B849" s="4" t="s">
        <v>1359</v>
      </c>
      <c r="C849" s="39" t="s">
        <v>1016</v>
      </c>
    </row>
    <row r="850" spans="1:3" x14ac:dyDescent="0.25">
      <c r="A850"/>
      <c r="B850" s="4" t="s">
        <v>1359</v>
      </c>
      <c r="C850" s="39" t="s">
        <v>1017</v>
      </c>
    </row>
    <row r="851" spans="1:3" x14ac:dyDescent="0.25">
      <c r="A851"/>
      <c r="B851" s="4" t="s">
        <v>1359</v>
      </c>
      <c r="C851" s="39" t="s">
        <v>1018</v>
      </c>
    </row>
    <row r="852" spans="1:3" x14ac:dyDescent="0.25">
      <c r="A852"/>
      <c r="B852" s="4" t="s">
        <v>1359</v>
      </c>
      <c r="C852" s="39" t="s">
        <v>1019</v>
      </c>
    </row>
    <row r="853" spans="1:3" x14ac:dyDescent="0.25">
      <c r="A853"/>
      <c r="B853" s="4" t="s">
        <v>1359</v>
      </c>
      <c r="C853" s="39" t="s">
        <v>1020</v>
      </c>
    </row>
    <row r="854" spans="1:3" x14ac:dyDescent="0.25">
      <c r="A854"/>
      <c r="B854" s="4" t="s">
        <v>1359</v>
      </c>
      <c r="C854" s="39" t="s">
        <v>1021</v>
      </c>
    </row>
    <row r="855" spans="1:3" x14ac:dyDescent="0.25">
      <c r="A855"/>
      <c r="B855" s="4" t="s">
        <v>1359</v>
      </c>
      <c r="C855" s="39" t="s">
        <v>1022</v>
      </c>
    </row>
    <row r="856" spans="1:3" ht="30" x14ac:dyDescent="0.25">
      <c r="A856"/>
      <c r="B856" s="4" t="s">
        <v>1359</v>
      </c>
      <c r="C856" s="39" t="s">
        <v>1023</v>
      </c>
    </row>
    <row r="857" spans="1:3" ht="30" x14ac:dyDescent="0.25">
      <c r="A857"/>
      <c r="B857" s="4" t="s">
        <v>1359</v>
      </c>
      <c r="C857" s="39" t="s">
        <v>1024</v>
      </c>
    </row>
    <row r="858" spans="1:3" x14ac:dyDescent="0.25">
      <c r="A858"/>
      <c r="B858" s="4" t="s">
        <v>1359</v>
      </c>
      <c r="C858" s="39" t="s">
        <v>1025</v>
      </c>
    </row>
    <row r="859" spans="1:3" x14ac:dyDescent="0.25">
      <c r="A859"/>
      <c r="B859" s="4" t="s">
        <v>1359</v>
      </c>
      <c r="C859" s="39" t="s">
        <v>1026</v>
      </c>
    </row>
    <row r="860" spans="1:3" ht="30" x14ac:dyDescent="0.25">
      <c r="A860"/>
      <c r="B860" s="4" t="s">
        <v>1359</v>
      </c>
      <c r="C860" s="39" t="s">
        <v>1027</v>
      </c>
    </row>
    <row r="861" spans="1:3" x14ac:dyDescent="0.25">
      <c r="A861"/>
      <c r="B861" s="4" t="s">
        <v>1359</v>
      </c>
      <c r="C861" s="39" t="s">
        <v>1028</v>
      </c>
    </row>
    <row r="862" spans="1:3" x14ac:dyDescent="0.25">
      <c r="A862"/>
      <c r="B862" s="4" t="s">
        <v>1359</v>
      </c>
      <c r="C862" s="39" t="s">
        <v>1029</v>
      </c>
    </row>
    <row r="863" spans="1:3" x14ac:dyDescent="0.25">
      <c r="A863"/>
      <c r="B863" s="4" t="s">
        <v>1359</v>
      </c>
      <c r="C863" s="39" t="s">
        <v>1030</v>
      </c>
    </row>
    <row r="864" spans="1:3" x14ac:dyDescent="0.25">
      <c r="A864"/>
      <c r="B864" s="4" t="s">
        <v>1359</v>
      </c>
      <c r="C864" s="39" t="s">
        <v>1031</v>
      </c>
    </row>
    <row r="865" spans="1:3" x14ac:dyDescent="0.25">
      <c r="A865"/>
      <c r="B865" s="4" t="s">
        <v>1359</v>
      </c>
      <c r="C865" s="39" t="s">
        <v>1032</v>
      </c>
    </row>
    <row r="866" spans="1:3" x14ac:dyDescent="0.25">
      <c r="A866"/>
      <c r="B866" s="4" t="s">
        <v>1359</v>
      </c>
      <c r="C866" s="39" t="s">
        <v>1033</v>
      </c>
    </row>
    <row r="867" spans="1:3" x14ac:dyDescent="0.25">
      <c r="A867"/>
      <c r="B867" s="4" t="s">
        <v>1359</v>
      </c>
      <c r="C867" s="39" t="s">
        <v>1034</v>
      </c>
    </row>
    <row r="868" spans="1:3" x14ac:dyDescent="0.25">
      <c r="A868"/>
      <c r="B868" s="4" t="s">
        <v>1359</v>
      </c>
      <c r="C868" s="39" t="s">
        <v>1035</v>
      </c>
    </row>
    <row r="869" spans="1:3" x14ac:dyDescent="0.25">
      <c r="A869"/>
      <c r="B869" s="4" t="s">
        <v>1359</v>
      </c>
      <c r="C869" s="39" t="s">
        <v>1036</v>
      </c>
    </row>
    <row r="870" spans="1:3" x14ac:dyDescent="0.25">
      <c r="A870"/>
      <c r="B870" s="4" t="s">
        <v>1359</v>
      </c>
      <c r="C870" s="39" t="s">
        <v>1037</v>
      </c>
    </row>
    <row r="871" spans="1:3" x14ac:dyDescent="0.25">
      <c r="A871"/>
      <c r="B871" s="4" t="s">
        <v>1359</v>
      </c>
      <c r="C871" s="39" t="s">
        <v>1038</v>
      </c>
    </row>
    <row r="872" spans="1:3" x14ac:dyDescent="0.25">
      <c r="A872"/>
      <c r="B872" s="4" t="s">
        <v>1359</v>
      </c>
      <c r="C872" s="39" t="s">
        <v>1039</v>
      </c>
    </row>
    <row r="873" spans="1:3" x14ac:dyDescent="0.25">
      <c r="A873"/>
      <c r="B873" s="4" t="s">
        <v>1359</v>
      </c>
      <c r="C873" s="39" t="s">
        <v>1040</v>
      </c>
    </row>
    <row r="874" spans="1:3" x14ac:dyDescent="0.25">
      <c r="A874"/>
      <c r="B874" s="4" t="s">
        <v>1359</v>
      </c>
      <c r="C874" s="39" t="s">
        <v>1041</v>
      </c>
    </row>
    <row r="875" spans="1:3" x14ac:dyDescent="0.25">
      <c r="A875"/>
      <c r="B875" s="4" t="s">
        <v>1359</v>
      </c>
      <c r="C875" s="39" t="s">
        <v>1042</v>
      </c>
    </row>
    <row r="876" spans="1:3" x14ac:dyDescent="0.25">
      <c r="A876"/>
      <c r="B876" s="4" t="s">
        <v>1359</v>
      </c>
      <c r="C876" s="39" t="s">
        <v>1043</v>
      </c>
    </row>
    <row r="877" spans="1:3" x14ac:dyDescent="0.25">
      <c r="A877"/>
      <c r="B877" s="4" t="s">
        <v>1359</v>
      </c>
      <c r="C877" s="39" t="s">
        <v>1044</v>
      </c>
    </row>
    <row r="878" spans="1:3" x14ac:dyDescent="0.25">
      <c r="A878"/>
      <c r="B878" s="4" t="s">
        <v>1359</v>
      </c>
      <c r="C878" s="39" t="s">
        <v>1045</v>
      </c>
    </row>
    <row r="879" spans="1:3" x14ac:dyDescent="0.25">
      <c r="A879"/>
      <c r="B879" s="4" t="s">
        <v>1359</v>
      </c>
      <c r="C879" s="39" t="s">
        <v>1046</v>
      </c>
    </row>
    <row r="880" spans="1:3" x14ac:dyDescent="0.25">
      <c r="A880"/>
      <c r="B880" s="4" t="s">
        <v>1359</v>
      </c>
      <c r="C880" s="39" t="s">
        <v>1047</v>
      </c>
    </row>
    <row r="881" spans="1:3" x14ac:dyDescent="0.25">
      <c r="A881"/>
      <c r="B881" s="4" t="s">
        <v>1359</v>
      </c>
      <c r="C881" s="39" t="s">
        <v>1048</v>
      </c>
    </row>
    <row r="882" spans="1:3" x14ac:dyDescent="0.25">
      <c r="A882"/>
      <c r="B882" s="4" t="s">
        <v>1359</v>
      </c>
      <c r="C882" s="39" t="s">
        <v>1049</v>
      </c>
    </row>
    <row r="883" spans="1:3" x14ac:dyDescent="0.25">
      <c r="A883"/>
      <c r="B883" s="4" t="s">
        <v>1359</v>
      </c>
      <c r="C883" s="39" t="s">
        <v>1050</v>
      </c>
    </row>
    <row r="884" spans="1:3" ht="30" x14ac:dyDescent="0.25">
      <c r="A884"/>
      <c r="B884" s="4" t="s">
        <v>1359</v>
      </c>
      <c r="C884" s="39" t="s">
        <v>1051</v>
      </c>
    </row>
    <row r="885" spans="1:3" ht="30" x14ac:dyDescent="0.25">
      <c r="A885"/>
      <c r="B885" s="4" t="s">
        <v>1359</v>
      </c>
      <c r="C885" s="39" t="s">
        <v>1052</v>
      </c>
    </row>
    <row r="886" spans="1:3" x14ac:dyDescent="0.25">
      <c r="A886"/>
      <c r="B886" s="4" t="s">
        <v>1359</v>
      </c>
      <c r="C886" s="39" t="s">
        <v>1053</v>
      </c>
    </row>
    <row r="887" spans="1:3" x14ac:dyDescent="0.25">
      <c r="A887"/>
      <c r="B887" s="4" t="s">
        <v>1359</v>
      </c>
      <c r="C887" s="39" t="s">
        <v>1054</v>
      </c>
    </row>
    <row r="888" spans="1:3" x14ac:dyDescent="0.25">
      <c r="A888"/>
      <c r="B888" s="4" t="s">
        <v>1359</v>
      </c>
      <c r="C888" s="39" t="s">
        <v>1055</v>
      </c>
    </row>
    <row r="889" spans="1:3" x14ac:dyDescent="0.25">
      <c r="A889"/>
      <c r="B889" s="4" t="s">
        <v>1359</v>
      </c>
      <c r="C889" s="39" t="s">
        <v>1056</v>
      </c>
    </row>
    <row r="890" spans="1:3" x14ac:dyDescent="0.25">
      <c r="A890"/>
      <c r="B890" s="4" t="s">
        <v>1359</v>
      </c>
      <c r="C890" s="39" t="s">
        <v>1057</v>
      </c>
    </row>
    <row r="891" spans="1:3" x14ac:dyDescent="0.25">
      <c r="A891"/>
      <c r="B891" s="4" t="s">
        <v>1359</v>
      </c>
      <c r="C891" s="39" t="s">
        <v>1058</v>
      </c>
    </row>
    <row r="892" spans="1:3" x14ac:dyDescent="0.25">
      <c r="A892"/>
      <c r="B892" s="4" t="s">
        <v>1359</v>
      </c>
      <c r="C892" s="39" t="s">
        <v>1059</v>
      </c>
    </row>
    <row r="893" spans="1:3" x14ac:dyDescent="0.25">
      <c r="A893"/>
      <c r="B893" s="4" t="s">
        <v>1359</v>
      </c>
      <c r="C893" s="39" t="s">
        <v>1060</v>
      </c>
    </row>
    <row r="894" spans="1:3" x14ac:dyDescent="0.25">
      <c r="A894"/>
      <c r="B894" s="4" t="s">
        <v>1359</v>
      </c>
      <c r="C894" s="39" t="s">
        <v>1061</v>
      </c>
    </row>
    <row r="895" spans="1:3" x14ac:dyDescent="0.25">
      <c r="A895"/>
      <c r="B895" s="4" t="s">
        <v>1359</v>
      </c>
      <c r="C895" s="39" t="s">
        <v>1062</v>
      </c>
    </row>
    <row r="896" spans="1:3" x14ac:dyDescent="0.25">
      <c r="A896"/>
      <c r="B896" s="4" t="s">
        <v>1359</v>
      </c>
      <c r="C896" s="39" t="s">
        <v>1063</v>
      </c>
    </row>
    <row r="897" spans="1:3" x14ac:dyDescent="0.25">
      <c r="A897"/>
      <c r="B897" s="4" t="s">
        <v>1359</v>
      </c>
      <c r="C897" s="39" t="s">
        <v>1064</v>
      </c>
    </row>
    <row r="898" spans="1:3" x14ac:dyDescent="0.25">
      <c r="A898"/>
      <c r="B898" s="4" t="s">
        <v>1359</v>
      </c>
      <c r="C898" s="39" t="s">
        <v>1065</v>
      </c>
    </row>
    <row r="899" spans="1:3" x14ac:dyDescent="0.25">
      <c r="A899"/>
      <c r="B899" s="4" t="s">
        <v>1359</v>
      </c>
      <c r="C899" s="39" t="s">
        <v>1066</v>
      </c>
    </row>
    <row r="900" spans="1:3" x14ac:dyDescent="0.25">
      <c r="A900"/>
      <c r="B900" s="4" t="s">
        <v>1359</v>
      </c>
      <c r="C900" s="39" t="s">
        <v>1067</v>
      </c>
    </row>
    <row r="901" spans="1:3" x14ac:dyDescent="0.25">
      <c r="A901"/>
      <c r="B901" s="4" t="s">
        <v>1359</v>
      </c>
      <c r="C901" s="39" t="s">
        <v>1068</v>
      </c>
    </row>
    <row r="902" spans="1:3" x14ac:dyDescent="0.25">
      <c r="A902"/>
      <c r="B902" s="4" t="s">
        <v>1359</v>
      </c>
      <c r="C902" s="39" t="s">
        <v>1069</v>
      </c>
    </row>
    <row r="903" spans="1:3" x14ac:dyDescent="0.25">
      <c r="A903"/>
      <c r="B903" s="4" t="s">
        <v>1359</v>
      </c>
      <c r="C903" s="39" t="s">
        <v>1070</v>
      </c>
    </row>
    <row r="904" spans="1:3" x14ac:dyDescent="0.25">
      <c r="A904"/>
      <c r="B904" s="4" t="s">
        <v>1359</v>
      </c>
      <c r="C904" s="39" t="s">
        <v>1071</v>
      </c>
    </row>
    <row r="905" spans="1:3" x14ac:dyDescent="0.25">
      <c r="A905"/>
      <c r="B905" s="4" t="s">
        <v>1359</v>
      </c>
      <c r="C905" s="39" t="s">
        <v>1072</v>
      </c>
    </row>
    <row r="906" spans="1:3" x14ac:dyDescent="0.25">
      <c r="A906"/>
      <c r="B906" s="4" t="s">
        <v>1359</v>
      </c>
      <c r="C906" s="39" t="s">
        <v>1073</v>
      </c>
    </row>
    <row r="907" spans="1:3" x14ac:dyDescent="0.25">
      <c r="A907"/>
      <c r="B907" s="4" t="s">
        <v>1359</v>
      </c>
      <c r="C907" s="39" t="s">
        <v>1074</v>
      </c>
    </row>
    <row r="908" spans="1:3" x14ac:dyDescent="0.25">
      <c r="A908"/>
      <c r="B908" s="4" t="s">
        <v>1359</v>
      </c>
      <c r="C908" s="39" t="s">
        <v>1075</v>
      </c>
    </row>
    <row r="909" spans="1:3" ht="30" x14ac:dyDescent="0.25">
      <c r="A909"/>
      <c r="B909" s="4" t="s">
        <v>1359</v>
      </c>
      <c r="C909" s="39" t="s">
        <v>1076</v>
      </c>
    </row>
    <row r="910" spans="1:3" x14ac:dyDescent="0.25">
      <c r="A910"/>
      <c r="B910" s="4" t="s">
        <v>1359</v>
      </c>
      <c r="C910" s="39" t="s">
        <v>1077</v>
      </c>
    </row>
    <row r="911" spans="1:3" ht="45" x14ac:dyDescent="0.25">
      <c r="A911"/>
      <c r="B911" s="4" t="s">
        <v>1359</v>
      </c>
      <c r="C911" s="39" t="s">
        <v>1078</v>
      </c>
    </row>
    <row r="912" spans="1:3" x14ac:dyDescent="0.25">
      <c r="A912"/>
      <c r="B912" s="4" t="s">
        <v>1359</v>
      </c>
      <c r="C912" s="39" t="s">
        <v>1079</v>
      </c>
    </row>
    <row r="913" spans="1:3" ht="30" x14ac:dyDescent="0.25">
      <c r="A913"/>
      <c r="B913" s="4" t="s">
        <v>1359</v>
      </c>
      <c r="C913" s="39" t="s">
        <v>1080</v>
      </c>
    </row>
    <row r="914" spans="1:3" x14ac:dyDescent="0.25">
      <c r="A914"/>
      <c r="B914" s="4" t="s">
        <v>1359</v>
      </c>
      <c r="C914" s="39" t="s">
        <v>1081</v>
      </c>
    </row>
    <row r="915" spans="1:3" x14ac:dyDescent="0.25">
      <c r="A915"/>
      <c r="B915" s="4" t="s">
        <v>1359</v>
      </c>
      <c r="C915" s="39" t="s">
        <v>1082</v>
      </c>
    </row>
    <row r="916" spans="1:3" x14ac:dyDescent="0.25">
      <c r="A916"/>
      <c r="B916" s="4" t="s">
        <v>1359</v>
      </c>
      <c r="C916" s="39" t="s">
        <v>1083</v>
      </c>
    </row>
    <row r="917" spans="1:3" x14ac:dyDescent="0.25">
      <c r="A917"/>
      <c r="B917" s="4" t="s">
        <v>1359</v>
      </c>
      <c r="C917" s="39" t="s">
        <v>1084</v>
      </c>
    </row>
    <row r="918" spans="1:3" x14ac:dyDescent="0.25">
      <c r="A918"/>
      <c r="B918" s="4" t="s">
        <v>1359</v>
      </c>
      <c r="C918" s="39" t="s">
        <v>1085</v>
      </c>
    </row>
    <row r="919" spans="1:3" x14ac:dyDescent="0.25">
      <c r="A919"/>
      <c r="B919" s="4" t="s">
        <v>1359</v>
      </c>
      <c r="C919" s="39" t="s">
        <v>1086</v>
      </c>
    </row>
    <row r="920" spans="1:3" x14ac:dyDescent="0.25">
      <c r="A920"/>
      <c r="B920" s="4" t="s">
        <v>1359</v>
      </c>
      <c r="C920" s="39" t="s">
        <v>1087</v>
      </c>
    </row>
    <row r="921" spans="1:3" x14ac:dyDescent="0.25">
      <c r="A921"/>
      <c r="B921" s="4" t="s">
        <v>1359</v>
      </c>
      <c r="C921" s="39" t="s">
        <v>1088</v>
      </c>
    </row>
    <row r="922" spans="1:3" x14ac:dyDescent="0.25">
      <c r="A922"/>
      <c r="B922" s="4" t="s">
        <v>1359</v>
      </c>
      <c r="C922" s="39" t="s">
        <v>1089</v>
      </c>
    </row>
    <row r="923" spans="1:3" ht="30" x14ac:dyDescent="0.25">
      <c r="A923"/>
      <c r="B923" s="4" t="s">
        <v>1359</v>
      </c>
      <c r="C923" s="39" t="s">
        <v>1090</v>
      </c>
    </row>
    <row r="924" spans="1:3" x14ac:dyDescent="0.25">
      <c r="A924"/>
      <c r="B924" s="4" t="s">
        <v>1359</v>
      </c>
      <c r="C924" s="39" t="s">
        <v>1091</v>
      </c>
    </row>
    <row r="925" spans="1:3" x14ac:dyDescent="0.25">
      <c r="A925"/>
      <c r="B925" s="4" t="s">
        <v>1359</v>
      </c>
      <c r="C925" s="39" t="s">
        <v>1092</v>
      </c>
    </row>
    <row r="926" spans="1:3" x14ac:dyDescent="0.25">
      <c r="A926"/>
      <c r="B926" s="4" t="s">
        <v>1359</v>
      </c>
      <c r="C926" s="39" t="s">
        <v>1093</v>
      </c>
    </row>
    <row r="927" spans="1:3" x14ac:dyDescent="0.25">
      <c r="A927"/>
      <c r="B927" s="4" t="s">
        <v>1359</v>
      </c>
      <c r="C927" s="39" t="s">
        <v>1094</v>
      </c>
    </row>
    <row r="928" spans="1:3" ht="30" x14ac:dyDescent="0.25">
      <c r="A928"/>
      <c r="B928" s="4" t="s">
        <v>1359</v>
      </c>
      <c r="C928" s="39" t="s">
        <v>1095</v>
      </c>
    </row>
    <row r="929" spans="1:3" ht="30" x14ac:dyDescent="0.25">
      <c r="A929"/>
      <c r="B929" s="4" t="s">
        <v>1359</v>
      </c>
      <c r="C929" s="39" t="s">
        <v>1096</v>
      </c>
    </row>
    <row r="930" spans="1:3" x14ac:dyDescent="0.25">
      <c r="A930"/>
      <c r="B930" s="4" t="s">
        <v>1359</v>
      </c>
      <c r="C930" s="39" t="s">
        <v>1097</v>
      </c>
    </row>
    <row r="931" spans="1:3" x14ac:dyDescent="0.25">
      <c r="A931"/>
      <c r="B931" s="4" t="s">
        <v>1359</v>
      </c>
      <c r="C931" s="39" t="s">
        <v>1098</v>
      </c>
    </row>
    <row r="932" spans="1:3" x14ac:dyDescent="0.25">
      <c r="A932"/>
      <c r="B932" s="4" t="s">
        <v>1359</v>
      </c>
      <c r="C932" s="39" t="s">
        <v>1099</v>
      </c>
    </row>
    <row r="933" spans="1:3" ht="30" x14ac:dyDescent="0.25">
      <c r="A933"/>
      <c r="B933" s="4" t="s">
        <v>1359</v>
      </c>
      <c r="C933" s="39" t="s">
        <v>1100</v>
      </c>
    </row>
    <row r="934" spans="1:3" ht="30" x14ac:dyDescent="0.25">
      <c r="A934"/>
      <c r="B934" s="4" t="s">
        <v>1359</v>
      </c>
      <c r="C934" s="39" t="s">
        <v>1101</v>
      </c>
    </row>
    <row r="935" spans="1:3" ht="30" x14ac:dyDescent="0.25">
      <c r="A935"/>
      <c r="B935" s="4" t="s">
        <v>1359</v>
      </c>
      <c r="C935" s="39" t="s">
        <v>1102</v>
      </c>
    </row>
    <row r="936" spans="1:3" ht="30" x14ac:dyDescent="0.25">
      <c r="A936"/>
      <c r="B936" s="4" t="s">
        <v>1359</v>
      </c>
      <c r="C936" s="39" t="s">
        <v>1103</v>
      </c>
    </row>
    <row r="937" spans="1:3" x14ac:dyDescent="0.25">
      <c r="A937"/>
      <c r="B937" s="4" t="s">
        <v>1359</v>
      </c>
      <c r="C937" s="39" t="s">
        <v>1104</v>
      </c>
    </row>
    <row r="938" spans="1:3" x14ac:dyDescent="0.25">
      <c r="A938"/>
      <c r="B938" s="4" t="s">
        <v>1359</v>
      </c>
      <c r="C938" s="39" t="s">
        <v>1105</v>
      </c>
    </row>
    <row r="939" spans="1:3" ht="30" x14ac:dyDescent="0.25">
      <c r="A939"/>
      <c r="B939" s="4" t="s">
        <v>1359</v>
      </c>
      <c r="C939" s="39" t="s">
        <v>1106</v>
      </c>
    </row>
    <row r="940" spans="1:3" ht="30" x14ac:dyDescent="0.25">
      <c r="A940"/>
      <c r="B940" s="4" t="s">
        <v>1359</v>
      </c>
      <c r="C940" s="39" t="s">
        <v>1107</v>
      </c>
    </row>
    <row r="941" spans="1:3" x14ac:dyDescent="0.25">
      <c r="A941"/>
      <c r="B941" s="4" t="s">
        <v>1359</v>
      </c>
      <c r="C941" s="39" t="s">
        <v>1108</v>
      </c>
    </row>
    <row r="942" spans="1:3" ht="30" x14ac:dyDescent="0.25">
      <c r="A942"/>
      <c r="B942" s="4" t="s">
        <v>1359</v>
      </c>
      <c r="C942" s="39" t="s">
        <v>1109</v>
      </c>
    </row>
    <row r="943" spans="1:3" x14ac:dyDescent="0.25">
      <c r="A943"/>
      <c r="B943" s="4" t="s">
        <v>1359</v>
      </c>
      <c r="C943" s="39" t="s">
        <v>1110</v>
      </c>
    </row>
    <row r="944" spans="1:3" x14ac:dyDescent="0.25">
      <c r="A944"/>
      <c r="B944" s="4" t="s">
        <v>1359</v>
      </c>
      <c r="C944" s="39" t="s">
        <v>1111</v>
      </c>
    </row>
    <row r="945" spans="1:3" x14ac:dyDescent="0.25">
      <c r="A945"/>
      <c r="B945" s="4" t="s">
        <v>1359</v>
      </c>
      <c r="C945" s="39" t="s">
        <v>1112</v>
      </c>
    </row>
    <row r="946" spans="1:3" x14ac:dyDescent="0.25">
      <c r="A946"/>
      <c r="B946" s="4" t="s">
        <v>1359</v>
      </c>
      <c r="C946" s="39" t="s">
        <v>1113</v>
      </c>
    </row>
    <row r="947" spans="1:3" x14ac:dyDescent="0.25">
      <c r="A947"/>
      <c r="B947" s="4" t="s">
        <v>1359</v>
      </c>
      <c r="C947" s="39" t="s">
        <v>1114</v>
      </c>
    </row>
    <row r="948" spans="1:3" ht="30" x14ac:dyDescent="0.25">
      <c r="A948"/>
      <c r="B948" s="4" t="s">
        <v>1359</v>
      </c>
      <c r="C948" s="39" t="s">
        <v>1115</v>
      </c>
    </row>
    <row r="949" spans="1:3" x14ac:dyDescent="0.25">
      <c r="A949"/>
      <c r="B949" s="4" t="s">
        <v>1359</v>
      </c>
      <c r="C949" s="39" t="s">
        <v>1116</v>
      </c>
    </row>
    <row r="950" spans="1:3" ht="30" x14ac:dyDescent="0.25">
      <c r="A950"/>
      <c r="B950" s="4" t="s">
        <v>1359</v>
      </c>
      <c r="C950" s="39" t="s">
        <v>1117</v>
      </c>
    </row>
    <row r="951" spans="1:3" ht="30" x14ac:dyDescent="0.25">
      <c r="A951"/>
      <c r="B951" s="4" t="s">
        <v>1359</v>
      </c>
      <c r="C951" s="39" t="s">
        <v>1118</v>
      </c>
    </row>
    <row r="952" spans="1:3" ht="30" x14ac:dyDescent="0.25">
      <c r="A952"/>
      <c r="B952" s="4" t="s">
        <v>1359</v>
      </c>
      <c r="C952" s="39" t="s">
        <v>1119</v>
      </c>
    </row>
    <row r="953" spans="1:3" ht="30" x14ac:dyDescent="0.25">
      <c r="A953"/>
      <c r="B953" s="4" t="s">
        <v>1359</v>
      </c>
      <c r="C953" s="39" t="s">
        <v>1120</v>
      </c>
    </row>
    <row r="954" spans="1:3" x14ac:dyDescent="0.25">
      <c r="A954"/>
      <c r="B954" s="4" t="s">
        <v>1359</v>
      </c>
      <c r="C954" s="39" t="s">
        <v>1121</v>
      </c>
    </row>
    <row r="955" spans="1:3" x14ac:dyDescent="0.25">
      <c r="A955"/>
      <c r="B955" s="4" t="s">
        <v>1359</v>
      </c>
      <c r="C955" s="39" t="s">
        <v>1122</v>
      </c>
    </row>
    <row r="956" spans="1:3" x14ac:dyDescent="0.25">
      <c r="A956"/>
      <c r="B956" s="4" t="s">
        <v>1359</v>
      </c>
      <c r="C956" s="39" t="s">
        <v>1123</v>
      </c>
    </row>
    <row r="957" spans="1:3" x14ac:dyDescent="0.25">
      <c r="A957"/>
      <c r="B957" s="4" t="s">
        <v>1360</v>
      </c>
      <c r="C957" s="39" t="s">
        <v>1124</v>
      </c>
    </row>
    <row r="958" spans="1:3" x14ac:dyDescent="0.25">
      <c r="A958"/>
      <c r="B958" s="4" t="s">
        <v>1360</v>
      </c>
      <c r="C958" s="39" t="s">
        <v>1125</v>
      </c>
    </row>
    <row r="959" spans="1:3" x14ac:dyDescent="0.25">
      <c r="A959"/>
      <c r="B959" s="4" t="s">
        <v>1360</v>
      </c>
      <c r="C959" s="39" t="s">
        <v>1126</v>
      </c>
    </row>
    <row r="960" spans="1:3" ht="30" x14ac:dyDescent="0.25">
      <c r="A960"/>
      <c r="B960" s="4" t="s">
        <v>1360</v>
      </c>
      <c r="C960" s="39" t="s">
        <v>1127</v>
      </c>
    </row>
    <row r="961" spans="1:3" x14ac:dyDescent="0.25">
      <c r="A961"/>
      <c r="B961" s="4" t="s">
        <v>1360</v>
      </c>
      <c r="C961" s="39" t="s">
        <v>1128</v>
      </c>
    </row>
    <row r="962" spans="1:3" ht="30" x14ac:dyDescent="0.25">
      <c r="A962"/>
      <c r="B962" s="4" t="s">
        <v>1360</v>
      </c>
      <c r="C962" s="39" t="s">
        <v>1129</v>
      </c>
    </row>
    <row r="963" spans="1:3" x14ac:dyDescent="0.25">
      <c r="A963"/>
      <c r="B963" s="4" t="s">
        <v>1360</v>
      </c>
      <c r="C963" s="39" t="s">
        <v>1130</v>
      </c>
    </row>
    <row r="964" spans="1:3" x14ac:dyDescent="0.25">
      <c r="A964"/>
      <c r="B964" s="4" t="s">
        <v>1360</v>
      </c>
      <c r="C964" s="39" t="s">
        <v>1131</v>
      </c>
    </row>
    <row r="965" spans="1:3" x14ac:dyDescent="0.25">
      <c r="A965"/>
      <c r="B965" s="4" t="s">
        <v>1360</v>
      </c>
      <c r="C965" s="39" t="s">
        <v>1132</v>
      </c>
    </row>
    <row r="966" spans="1:3" x14ac:dyDescent="0.25">
      <c r="A966"/>
      <c r="B966" s="4" t="s">
        <v>1360</v>
      </c>
      <c r="C966" s="39" t="s">
        <v>1133</v>
      </c>
    </row>
    <row r="967" spans="1:3" x14ac:dyDescent="0.25">
      <c r="A967"/>
      <c r="B967" s="4" t="s">
        <v>1360</v>
      </c>
      <c r="C967" s="39" t="s">
        <v>1134</v>
      </c>
    </row>
    <row r="968" spans="1:3" ht="30" x14ac:dyDescent="0.25">
      <c r="A968"/>
      <c r="B968" s="4" t="s">
        <v>1360</v>
      </c>
      <c r="C968" s="39" t="s">
        <v>1135</v>
      </c>
    </row>
    <row r="969" spans="1:3" x14ac:dyDescent="0.25">
      <c r="A969"/>
      <c r="B969" s="4" t="s">
        <v>1360</v>
      </c>
      <c r="C969" s="39" t="s">
        <v>1136</v>
      </c>
    </row>
    <row r="970" spans="1:3" x14ac:dyDescent="0.25">
      <c r="A970"/>
      <c r="B970" s="4" t="s">
        <v>1360</v>
      </c>
      <c r="C970" s="39" t="s">
        <v>1137</v>
      </c>
    </row>
    <row r="971" spans="1:3" x14ac:dyDescent="0.25">
      <c r="A971"/>
      <c r="B971" s="4" t="s">
        <v>1360</v>
      </c>
      <c r="C971" s="39" t="s">
        <v>1138</v>
      </c>
    </row>
    <row r="972" spans="1:3" x14ac:dyDescent="0.25">
      <c r="A972"/>
      <c r="B972" s="4" t="s">
        <v>1360</v>
      </c>
      <c r="C972" s="39" t="s">
        <v>1139</v>
      </c>
    </row>
    <row r="973" spans="1:3" x14ac:dyDescent="0.25">
      <c r="A973"/>
      <c r="B973" s="4" t="s">
        <v>1360</v>
      </c>
      <c r="C973" s="39" t="s">
        <v>1140</v>
      </c>
    </row>
    <row r="974" spans="1:3" x14ac:dyDescent="0.25">
      <c r="A974"/>
      <c r="B974" s="4" t="s">
        <v>1360</v>
      </c>
      <c r="C974" s="39" t="s">
        <v>1141</v>
      </c>
    </row>
    <row r="975" spans="1:3" x14ac:dyDescent="0.25">
      <c r="A975"/>
      <c r="B975" s="4" t="s">
        <v>1360</v>
      </c>
      <c r="C975" s="39" t="s">
        <v>1142</v>
      </c>
    </row>
    <row r="976" spans="1:3" ht="30" x14ac:dyDescent="0.25">
      <c r="A976"/>
      <c r="B976" s="4" t="s">
        <v>1360</v>
      </c>
      <c r="C976" s="39" t="s">
        <v>1143</v>
      </c>
    </row>
    <row r="977" spans="1:3" x14ac:dyDescent="0.25">
      <c r="A977"/>
      <c r="B977" s="4" t="s">
        <v>1360</v>
      </c>
      <c r="C977" s="39" t="s">
        <v>1144</v>
      </c>
    </row>
    <row r="978" spans="1:3" x14ac:dyDescent="0.25">
      <c r="A978"/>
      <c r="B978" s="4" t="s">
        <v>1360</v>
      </c>
      <c r="C978" s="39" t="s">
        <v>1145</v>
      </c>
    </row>
    <row r="979" spans="1:3" x14ac:dyDescent="0.25">
      <c r="A979"/>
      <c r="B979" s="4" t="s">
        <v>1360</v>
      </c>
      <c r="C979" s="39" t="s">
        <v>1146</v>
      </c>
    </row>
    <row r="980" spans="1:3" x14ac:dyDescent="0.25">
      <c r="A980"/>
      <c r="B980" s="4" t="s">
        <v>1360</v>
      </c>
      <c r="C980" s="39" t="s">
        <v>1147</v>
      </c>
    </row>
    <row r="981" spans="1:3" x14ac:dyDescent="0.25">
      <c r="A981"/>
      <c r="B981" s="4" t="s">
        <v>1360</v>
      </c>
      <c r="C981" s="39" t="s">
        <v>1148</v>
      </c>
    </row>
    <row r="982" spans="1:3" x14ac:dyDescent="0.25">
      <c r="A982"/>
      <c r="B982" s="4" t="s">
        <v>1360</v>
      </c>
      <c r="C982" s="39" t="s">
        <v>1149</v>
      </c>
    </row>
    <row r="983" spans="1:3" ht="30" x14ac:dyDescent="0.25">
      <c r="A983"/>
      <c r="B983" s="4" t="s">
        <v>1360</v>
      </c>
      <c r="C983" s="39" t="s">
        <v>1150</v>
      </c>
    </row>
    <row r="984" spans="1:3" x14ac:dyDescent="0.25">
      <c r="A984"/>
      <c r="B984" s="4" t="s">
        <v>1360</v>
      </c>
      <c r="C984" s="39" t="s">
        <v>1151</v>
      </c>
    </row>
    <row r="985" spans="1:3" x14ac:dyDescent="0.25">
      <c r="A985"/>
      <c r="B985" s="4" t="s">
        <v>1360</v>
      </c>
      <c r="C985" s="39" t="s">
        <v>1152</v>
      </c>
    </row>
    <row r="986" spans="1:3" x14ac:dyDescent="0.25">
      <c r="A986"/>
      <c r="B986" s="4" t="s">
        <v>1360</v>
      </c>
      <c r="C986" s="39" t="s">
        <v>1153</v>
      </c>
    </row>
    <row r="987" spans="1:3" ht="30" x14ac:dyDescent="0.25">
      <c r="A987"/>
      <c r="B987" s="4" t="s">
        <v>1360</v>
      </c>
      <c r="C987" s="39" t="s">
        <v>1154</v>
      </c>
    </row>
    <row r="988" spans="1:3" x14ac:dyDescent="0.25">
      <c r="A988"/>
      <c r="B988" s="4" t="s">
        <v>1360</v>
      </c>
      <c r="C988" s="39" t="s">
        <v>1155</v>
      </c>
    </row>
    <row r="989" spans="1:3" x14ac:dyDescent="0.25">
      <c r="A989"/>
      <c r="B989" s="4" t="s">
        <v>1360</v>
      </c>
      <c r="C989" s="39" t="s">
        <v>1156</v>
      </c>
    </row>
    <row r="990" spans="1:3" x14ac:dyDescent="0.25">
      <c r="A990"/>
      <c r="B990" s="4" t="s">
        <v>1360</v>
      </c>
      <c r="C990" s="39" t="s">
        <v>1157</v>
      </c>
    </row>
    <row r="991" spans="1:3" x14ac:dyDescent="0.25">
      <c r="A991"/>
      <c r="B991" s="4" t="s">
        <v>1360</v>
      </c>
      <c r="C991" s="39" t="s">
        <v>1158</v>
      </c>
    </row>
    <row r="992" spans="1:3" x14ac:dyDescent="0.25">
      <c r="A992"/>
      <c r="B992" s="4" t="s">
        <v>1360</v>
      </c>
      <c r="C992" s="39" t="s">
        <v>1159</v>
      </c>
    </row>
    <row r="993" spans="1:3" x14ac:dyDescent="0.25">
      <c r="A993"/>
      <c r="B993" s="4" t="s">
        <v>1360</v>
      </c>
      <c r="C993" s="39" t="s">
        <v>1160</v>
      </c>
    </row>
    <row r="994" spans="1:3" x14ac:dyDescent="0.25">
      <c r="A994"/>
      <c r="B994" s="4" t="s">
        <v>1360</v>
      </c>
      <c r="C994" s="39" t="s">
        <v>1161</v>
      </c>
    </row>
    <row r="995" spans="1:3" ht="30" x14ac:dyDescent="0.25">
      <c r="A995"/>
      <c r="B995" s="4" t="s">
        <v>1360</v>
      </c>
      <c r="C995" s="39" t="s">
        <v>1162</v>
      </c>
    </row>
    <row r="996" spans="1:3" ht="30" x14ac:dyDescent="0.25">
      <c r="A996"/>
      <c r="B996" s="4" t="s">
        <v>1360</v>
      </c>
      <c r="C996" s="39" t="s">
        <v>1163</v>
      </c>
    </row>
    <row r="997" spans="1:3" x14ac:dyDescent="0.25">
      <c r="A997"/>
      <c r="B997" s="4" t="s">
        <v>1360</v>
      </c>
      <c r="C997" s="39" t="s">
        <v>1164</v>
      </c>
    </row>
    <row r="998" spans="1:3" ht="30" x14ac:dyDescent="0.25">
      <c r="A998"/>
      <c r="B998" s="4" t="s">
        <v>1360</v>
      </c>
      <c r="C998" s="39" t="s">
        <v>1165</v>
      </c>
    </row>
    <row r="999" spans="1:3" ht="30" x14ac:dyDescent="0.25">
      <c r="A999"/>
      <c r="B999" s="4" t="s">
        <v>1360</v>
      </c>
      <c r="C999" s="39" t="s">
        <v>1166</v>
      </c>
    </row>
    <row r="1000" spans="1:3" x14ac:dyDescent="0.25">
      <c r="A1000"/>
      <c r="B1000" s="4" t="s">
        <v>1360</v>
      </c>
      <c r="C1000" s="39" t="s">
        <v>1167</v>
      </c>
    </row>
    <row r="1001" spans="1:3" x14ac:dyDescent="0.25">
      <c r="A1001"/>
      <c r="B1001" s="4" t="s">
        <v>1360</v>
      </c>
      <c r="C1001" s="39" t="s">
        <v>1168</v>
      </c>
    </row>
    <row r="1002" spans="1:3" x14ac:dyDescent="0.25">
      <c r="A1002"/>
      <c r="B1002" s="4" t="s">
        <v>1360</v>
      </c>
      <c r="C1002" s="39" t="s">
        <v>1169</v>
      </c>
    </row>
    <row r="1003" spans="1:3" x14ac:dyDescent="0.25">
      <c r="A1003"/>
      <c r="B1003" s="4" t="s">
        <v>1360</v>
      </c>
      <c r="C1003" s="39" t="s">
        <v>1170</v>
      </c>
    </row>
    <row r="1004" spans="1:3" ht="30" x14ac:dyDescent="0.25">
      <c r="A1004"/>
      <c r="B1004" s="4" t="s">
        <v>1360</v>
      </c>
      <c r="C1004" s="39" t="s">
        <v>1171</v>
      </c>
    </row>
    <row r="1005" spans="1:3" x14ac:dyDescent="0.25">
      <c r="A1005"/>
      <c r="B1005" s="4" t="s">
        <v>1360</v>
      </c>
      <c r="C1005" s="39" t="s">
        <v>1172</v>
      </c>
    </row>
    <row r="1006" spans="1:3" ht="30" x14ac:dyDescent="0.25">
      <c r="A1006"/>
      <c r="B1006" s="4" t="s">
        <v>1360</v>
      </c>
      <c r="C1006" s="39" t="s">
        <v>1173</v>
      </c>
    </row>
    <row r="1007" spans="1:3" ht="30" x14ac:dyDescent="0.25">
      <c r="A1007"/>
      <c r="B1007" s="4" t="s">
        <v>1360</v>
      </c>
      <c r="C1007" s="39" t="s">
        <v>1174</v>
      </c>
    </row>
    <row r="1008" spans="1:3" ht="30" x14ac:dyDescent="0.25">
      <c r="A1008"/>
      <c r="B1008" s="4" t="s">
        <v>1360</v>
      </c>
      <c r="C1008" s="39" t="s">
        <v>1175</v>
      </c>
    </row>
    <row r="1009" spans="1:3" x14ac:dyDescent="0.25">
      <c r="A1009"/>
      <c r="B1009" s="4" t="s">
        <v>1360</v>
      </c>
      <c r="C1009" s="39" t="s">
        <v>1176</v>
      </c>
    </row>
    <row r="1010" spans="1:3" x14ac:dyDescent="0.25">
      <c r="A1010"/>
      <c r="B1010" s="4" t="s">
        <v>1360</v>
      </c>
      <c r="C1010" s="39" t="s">
        <v>1177</v>
      </c>
    </row>
    <row r="1011" spans="1:3" x14ac:dyDescent="0.25">
      <c r="A1011"/>
      <c r="B1011" s="4" t="s">
        <v>1360</v>
      </c>
      <c r="C1011" s="39" t="s">
        <v>1178</v>
      </c>
    </row>
    <row r="1012" spans="1:3" x14ac:dyDescent="0.25">
      <c r="A1012"/>
      <c r="B1012" s="4" t="s">
        <v>1361</v>
      </c>
      <c r="C1012" s="39" t="s">
        <v>1179</v>
      </c>
    </row>
    <row r="1013" spans="1:3" x14ac:dyDescent="0.25">
      <c r="A1013"/>
      <c r="B1013" s="4" t="s">
        <v>1361</v>
      </c>
      <c r="C1013" s="39" t="s">
        <v>1180</v>
      </c>
    </row>
    <row r="1014" spans="1:3" x14ac:dyDescent="0.25">
      <c r="A1014"/>
      <c r="B1014" s="4" t="s">
        <v>1361</v>
      </c>
      <c r="C1014" s="39" t="s">
        <v>1181</v>
      </c>
    </row>
    <row r="1015" spans="1:3" x14ac:dyDescent="0.25">
      <c r="A1015"/>
      <c r="B1015" s="4" t="s">
        <v>1361</v>
      </c>
      <c r="C1015" s="39" t="s">
        <v>1182</v>
      </c>
    </row>
    <row r="1016" spans="1:3" x14ac:dyDescent="0.25">
      <c r="A1016"/>
      <c r="B1016" s="4" t="s">
        <v>1361</v>
      </c>
      <c r="C1016" s="39" t="s">
        <v>1183</v>
      </c>
    </row>
    <row r="1017" spans="1:3" x14ac:dyDescent="0.25">
      <c r="A1017"/>
      <c r="B1017" s="4" t="s">
        <v>1361</v>
      </c>
      <c r="C1017" s="39" t="s">
        <v>1184</v>
      </c>
    </row>
    <row r="1018" spans="1:3" x14ac:dyDescent="0.25">
      <c r="A1018"/>
      <c r="B1018" s="4" t="s">
        <v>1361</v>
      </c>
      <c r="C1018" s="39" t="s">
        <v>1185</v>
      </c>
    </row>
    <row r="1019" spans="1:3" x14ac:dyDescent="0.25">
      <c r="A1019"/>
      <c r="B1019" s="4" t="s">
        <v>1361</v>
      </c>
      <c r="C1019" s="39" t="s">
        <v>1186</v>
      </c>
    </row>
    <row r="1020" spans="1:3" x14ac:dyDescent="0.25">
      <c r="A1020"/>
      <c r="B1020" s="4" t="s">
        <v>1361</v>
      </c>
      <c r="C1020" s="39" t="s">
        <v>1187</v>
      </c>
    </row>
    <row r="1021" spans="1:3" x14ac:dyDescent="0.25">
      <c r="A1021"/>
      <c r="B1021" s="4" t="s">
        <v>1361</v>
      </c>
      <c r="C1021" s="39" t="s">
        <v>1188</v>
      </c>
    </row>
    <row r="1022" spans="1:3" x14ac:dyDescent="0.25">
      <c r="A1022"/>
      <c r="B1022" s="4" t="s">
        <v>1361</v>
      </c>
      <c r="C1022" s="39" t="s">
        <v>1189</v>
      </c>
    </row>
    <row r="1023" spans="1:3" x14ac:dyDescent="0.25">
      <c r="A1023"/>
      <c r="B1023" s="4" t="s">
        <v>1361</v>
      </c>
      <c r="C1023" s="39" t="s">
        <v>1190</v>
      </c>
    </row>
    <row r="1024" spans="1:3" x14ac:dyDescent="0.25">
      <c r="A1024"/>
      <c r="B1024" s="4" t="s">
        <v>1361</v>
      </c>
      <c r="C1024" s="39" t="s">
        <v>1191</v>
      </c>
    </row>
    <row r="1025" spans="1:3" x14ac:dyDescent="0.25">
      <c r="A1025"/>
      <c r="B1025" s="4" t="s">
        <v>1361</v>
      </c>
      <c r="C1025" s="39" t="s">
        <v>1192</v>
      </c>
    </row>
    <row r="1026" spans="1:3" x14ac:dyDescent="0.25">
      <c r="A1026"/>
      <c r="B1026" s="4" t="s">
        <v>1361</v>
      </c>
      <c r="C1026" s="39" t="s">
        <v>1193</v>
      </c>
    </row>
    <row r="1027" spans="1:3" x14ac:dyDescent="0.25">
      <c r="A1027"/>
      <c r="B1027" s="4" t="s">
        <v>1361</v>
      </c>
      <c r="C1027" s="39" t="s">
        <v>1194</v>
      </c>
    </row>
    <row r="1028" spans="1:3" x14ac:dyDescent="0.25">
      <c r="A1028"/>
      <c r="B1028" s="4" t="s">
        <v>1361</v>
      </c>
      <c r="C1028" s="39" t="s">
        <v>1195</v>
      </c>
    </row>
    <row r="1029" spans="1:3" x14ac:dyDescent="0.25">
      <c r="A1029"/>
      <c r="B1029" s="4" t="s">
        <v>1361</v>
      </c>
      <c r="C1029" s="39" t="s">
        <v>1196</v>
      </c>
    </row>
    <row r="1030" spans="1:3" x14ac:dyDescent="0.25">
      <c r="A1030"/>
      <c r="B1030" s="4" t="s">
        <v>1361</v>
      </c>
      <c r="C1030" s="39" t="s">
        <v>1197</v>
      </c>
    </row>
    <row r="1031" spans="1:3" x14ac:dyDescent="0.25">
      <c r="A1031"/>
      <c r="B1031" s="4" t="s">
        <v>1361</v>
      </c>
      <c r="C1031" s="39" t="s">
        <v>1198</v>
      </c>
    </row>
    <row r="1032" spans="1:3" x14ac:dyDescent="0.25">
      <c r="A1032"/>
      <c r="B1032" s="4" t="s">
        <v>1361</v>
      </c>
      <c r="C1032" s="39" t="s">
        <v>1199</v>
      </c>
    </row>
    <row r="1033" spans="1:3" x14ac:dyDescent="0.25">
      <c r="A1033"/>
      <c r="B1033" s="4" t="s">
        <v>1361</v>
      </c>
      <c r="C1033" s="39" t="s">
        <v>1200</v>
      </c>
    </row>
    <row r="1034" spans="1:3" x14ac:dyDescent="0.25">
      <c r="A1034"/>
      <c r="B1034" s="4" t="s">
        <v>1361</v>
      </c>
      <c r="C1034" s="39" t="s">
        <v>1201</v>
      </c>
    </row>
    <row r="1035" spans="1:3" x14ac:dyDescent="0.25">
      <c r="A1035"/>
      <c r="B1035" s="4" t="s">
        <v>1361</v>
      </c>
      <c r="C1035" s="39" t="s">
        <v>1202</v>
      </c>
    </row>
    <row r="1036" spans="1:3" x14ac:dyDescent="0.25">
      <c r="A1036"/>
      <c r="B1036" s="4" t="s">
        <v>1361</v>
      </c>
      <c r="C1036" s="39" t="s">
        <v>1203</v>
      </c>
    </row>
    <row r="1037" spans="1:3" x14ac:dyDescent="0.25">
      <c r="A1037"/>
      <c r="B1037" s="4" t="s">
        <v>1361</v>
      </c>
      <c r="C1037" s="39" t="s">
        <v>1204</v>
      </c>
    </row>
    <row r="1038" spans="1:3" x14ac:dyDescent="0.25">
      <c r="A1038"/>
      <c r="B1038" s="4" t="s">
        <v>1361</v>
      </c>
      <c r="C1038" s="39" t="s">
        <v>1205</v>
      </c>
    </row>
    <row r="1039" spans="1:3" ht="30" x14ac:dyDescent="0.25">
      <c r="A1039"/>
      <c r="B1039" s="4" t="s">
        <v>1361</v>
      </c>
      <c r="C1039" s="39" t="s">
        <v>1206</v>
      </c>
    </row>
    <row r="1040" spans="1:3" x14ac:dyDescent="0.25">
      <c r="A1040"/>
      <c r="B1040" s="4" t="s">
        <v>1361</v>
      </c>
      <c r="C1040" s="39" t="s">
        <v>1207</v>
      </c>
    </row>
    <row r="1041" spans="1:3" x14ac:dyDescent="0.25">
      <c r="A1041"/>
      <c r="B1041" s="4" t="s">
        <v>1361</v>
      </c>
      <c r="C1041" s="39" t="s">
        <v>1208</v>
      </c>
    </row>
    <row r="1042" spans="1:3" x14ac:dyDescent="0.25">
      <c r="A1042"/>
      <c r="B1042" s="4" t="s">
        <v>1361</v>
      </c>
      <c r="C1042" s="39" t="s">
        <v>1209</v>
      </c>
    </row>
    <row r="1043" spans="1:3" x14ac:dyDescent="0.25">
      <c r="A1043"/>
      <c r="B1043" s="4" t="s">
        <v>1361</v>
      </c>
      <c r="C1043" s="39" t="s">
        <v>1210</v>
      </c>
    </row>
    <row r="1044" spans="1:3" x14ac:dyDescent="0.25">
      <c r="A1044"/>
      <c r="B1044" s="4" t="s">
        <v>1361</v>
      </c>
      <c r="C1044" s="39" t="s">
        <v>1211</v>
      </c>
    </row>
    <row r="1045" spans="1:3" x14ac:dyDescent="0.25">
      <c r="A1045"/>
      <c r="B1045" s="4" t="s">
        <v>1361</v>
      </c>
      <c r="C1045" s="39" t="s">
        <v>1212</v>
      </c>
    </row>
    <row r="1046" spans="1:3" x14ac:dyDescent="0.25">
      <c r="A1046"/>
      <c r="B1046" s="4" t="s">
        <v>1361</v>
      </c>
      <c r="C1046" s="39" t="s">
        <v>1213</v>
      </c>
    </row>
    <row r="1047" spans="1:3" x14ac:dyDescent="0.25">
      <c r="A1047"/>
      <c r="B1047" s="4" t="s">
        <v>1361</v>
      </c>
      <c r="C1047" s="39" t="s">
        <v>1214</v>
      </c>
    </row>
    <row r="1048" spans="1:3" x14ac:dyDescent="0.25">
      <c r="A1048"/>
      <c r="B1048" s="4" t="s">
        <v>1361</v>
      </c>
      <c r="C1048" s="39" t="s">
        <v>1215</v>
      </c>
    </row>
    <row r="1049" spans="1:3" x14ac:dyDescent="0.25">
      <c r="A1049"/>
      <c r="B1049" s="4" t="s">
        <v>1361</v>
      </c>
      <c r="C1049" s="39" t="s">
        <v>1216</v>
      </c>
    </row>
    <row r="1050" spans="1:3" x14ac:dyDescent="0.25">
      <c r="A1050"/>
      <c r="B1050" s="4" t="s">
        <v>1361</v>
      </c>
      <c r="C1050" s="39" t="s">
        <v>1217</v>
      </c>
    </row>
    <row r="1051" spans="1:3" x14ac:dyDescent="0.25">
      <c r="A1051"/>
      <c r="B1051" s="4" t="s">
        <v>1361</v>
      </c>
      <c r="C1051" s="39" t="s">
        <v>1218</v>
      </c>
    </row>
    <row r="1052" spans="1:3" x14ac:dyDescent="0.25">
      <c r="A1052"/>
      <c r="B1052" s="4" t="s">
        <v>1361</v>
      </c>
      <c r="C1052" s="39" t="s">
        <v>1219</v>
      </c>
    </row>
    <row r="1053" spans="1:3" x14ac:dyDescent="0.25">
      <c r="A1053"/>
      <c r="B1053" s="4" t="s">
        <v>1361</v>
      </c>
      <c r="C1053" s="39" t="s">
        <v>1220</v>
      </c>
    </row>
    <row r="1054" spans="1:3" x14ac:dyDescent="0.25">
      <c r="A1054"/>
      <c r="B1054" s="4" t="s">
        <v>1361</v>
      </c>
      <c r="C1054" s="39" t="s">
        <v>1221</v>
      </c>
    </row>
    <row r="1055" spans="1:3" x14ac:dyDescent="0.25">
      <c r="A1055"/>
      <c r="B1055" s="4" t="s">
        <v>1361</v>
      </c>
      <c r="C1055" s="39" t="s">
        <v>1222</v>
      </c>
    </row>
    <row r="1056" spans="1:3" x14ac:dyDescent="0.25">
      <c r="A1056"/>
      <c r="B1056" s="4" t="s">
        <v>1361</v>
      </c>
      <c r="C1056" s="39" t="s">
        <v>1223</v>
      </c>
    </row>
    <row r="1057" spans="1:3" x14ac:dyDescent="0.25">
      <c r="A1057"/>
      <c r="B1057" s="4" t="s">
        <v>1361</v>
      </c>
      <c r="C1057" s="39" t="s">
        <v>1224</v>
      </c>
    </row>
    <row r="1058" spans="1:3" x14ac:dyDescent="0.25">
      <c r="A1058"/>
      <c r="B1058" s="4" t="s">
        <v>1361</v>
      </c>
      <c r="C1058" s="39" t="s">
        <v>1225</v>
      </c>
    </row>
    <row r="1059" spans="1:3" x14ac:dyDescent="0.25">
      <c r="A1059"/>
      <c r="B1059" s="4" t="s">
        <v>1361</v>
      </c>
      <c r="C1059" s="39" t="s">
        <v>1226</v>
      </c>
    </row>
    <row r="1060" spans="1:3" x14ac:dyDescent="0.25">
      <c r="A1060"/>
      <c r="B1060" s="4" t="s">
        <v>1361</v>
      </c>
      <c r="C1060" s="39" t="s">
        <v>1227</v>
      </c>
    </row>
    <row r="1061" spans="1:3" x14ac:dyDescent="0.25">
      <c r="A1061"/>
      <c r="B1061" s="4" t="s">
        <v>1361</v>
      </c>
      <c r="C1061" s="39" t="s">
        <v>1228</v>
      </c>
    </row>
    <row r="1062" spans="1:3" x14ac:dyDescent="0.25">
      <c r="A1062"/>
      <c r="B1062" s="4" t="s">
        <v>1361</v>
      </c>
      <c r="C1062" s="39" t="s">
        <v>1229</v>
      </c>
    </row>
    <row r="1063" spans="1:3" ht="30" x14ac:dyDescent="0.25">
      <c r="A1063"/>
      <c r="B1063" s="4" t="s">
        <v>1361</v>
      </c>
      <c r="C1063" s="39" t="s">
        <v>1230</v>
      </c>
    </row>
    <row r="1064" spans="1:3" ht="30" x14ac:dyDescent="0.25">
      <c r="A1064"/>
      <c r="B1064" s="4" t="s">
        <v>1361</v>
      </c>
      <c r="C1064" s="39" t="s">
        <v>1231</v>
      </c>
    </row>
    <row r="1065" spans="1:3" ht="30" x14ac:dyDescent="0.25">
      <c r="A1065"/>
      <c r="B1065" s="4" t="s">
        <v>1361</v>
      </c>
      <c r="C1065" s="39" t="s">
        <v>1232</v>
      </c>
    </row>
    <row r="1066" spans="1:3" x14ac:dyDescent="0.25">
      <c r="A1066"/>
      <c r="B1066" s="4" t="s">
        <v>1361</v>
      </c>
      <c r="C1066" s="39" t="s">
        <v>1233</v>
      </c>
    </row>
    <row r="1067" spans="1:3" ht="30" x14ac:dyDescent="0.25">
      <c r="A1067"/>
      <c r="B1067" s="4" t="s">
        <v>1361</v>
      </c>
      <c r="C1067" s="39" t="s">
        <v>1234</v>
      </c>
    </row>
    <row r="1068" spans="1:3" ht="30" x14ac:dyDescent="0.25">
      <c r="A1068"/>
      <c r="B1068" s="4" t="s">
        <v>1361</v>
      </c>
      <c r="C1068" s="39" t="s">
        <v>1235</v>
      </c>
    </row>
    <row r="1069" spans="1:3" x14ac:dyDescent="0.25">
      <c r="A1069"/>
      <c r="B1069" s="4" t="s">
        <v>1361</v>
      </c>
      <c r="C1069" s="39" t="s">
        <v>1236</v>
      </c>
    </row>
    <row r="1070" spans="1:3" x14ac:dyDescent="0.25">
      <c r="A1070"/>
      <c r="B1070" s="4" t="s">
        <v>1361</v>
      </c>
      <c r="C1070" s="39" t="s">
        <v>1237</v>
      </c>
    </row>
    <row r="1071" spans="1:3" x14ac:dyDescent="0.25">
      <c r="A1071"/>
      <c r="B1071" s="4" t="s">
        <v>1361</v>
      </c>
      <c r="C1071" s="39" t="s">
        <v>1238</v>
      </c>
    </row>
    <row r="1072" spans="1:3" x14ac:dyDescent="0.25">
      <c r="A1072"/>
      <c r="B1072" s="4" t="s">
        <v>1361</v>
      </c>
      <c r="C1072" s="39" t="s">
        <v>1239</v>
      </c>
    </row>
    <row r="1073" spans="1:3" x14ac:dyDescent="0.25">
      <c r="A1073"/>
      <c r="B1073" s="4" t="s">
        <v>1361</v>
      </c>
      <c r="C1073" s="39" t="s">
        <v>1240</v>
      </c>
    </row>
    <row r="1074" spans="1:3" x14ac:dyDescent="0.25">
      <c r="A1074"/>
      <c r="B1074" s="4" t="s">
        <v>1361</v>
      </c>
      <c r="C1074" s="39" t="s">
        <v>1241</v>
      </c>
    </row>
    <row r="1075" spans="1:3" x14ac:dyDescent="0.25">
      <c r="A1075"/>
      <c r="B1075" s="4" t="s">
        <v>1361</v>
      </c>
      <c r="C1075" s="39" t="s">
        <v>1242</v>
      </c>
    </row>
    <row r="1076" spans="1:3" x14ac:dyDescent="0.25">
      <c r="A1076"/>
      <c r="B1076" s="4" t="s">
        <v>1361</v>
      </c>
      <c r="C1076" s="39" t="s">
        <v>1243</v>
      </c>
    </row>
    <row r="1077" spans="1:3" x14ac:dyDescent="0.25">
      <c r="A1077"/>
      <c r="B1077" s="4" t="s">
        <v>1361</v>
      </c>
      <c r="C1077" s="39" t="s">
        <v>1244</v>
      </c>
    </row>
    <row r="1078" spans="1:3" x14ac:dyDescent="0.25">
      <c r="A1078"/>
      <c r="B1078" s="4" t="s">
        <v>1361</v>
      </c>
      <c r="C1078" s="39" t="s">
        <v>1245</v>
      </c>
    </row>
    <row r="1079" spans="1:3" ht="30" x14ac:dyDescent="0.25">
      <c r="A1079"/>
      <c r="B1079" s="4" t="s">
        <v>1362</v>
      </c>
      <c r="C1079" s="39" t="s">
        <v>1246</v>
      </c>
    </row>
    <row r="1080" spans="1:3" ht="45" x14ac:dyDescent="0.25">
      <c r="A1080"/>
      <c r="B1080" s="4" t="s">
        <v>1362</v>
      </c>
      <c r="C1080" s="39" t="s">
        <v>1247</v>
      </c>
    </row>
    <row r="1081" spans="1:3" x14ac:dyDescent="0.25">
      <c r="A1081"/>
      <c r="B1081" s="4" t="s">
        <v>1362</v>
      </c>
      <c r="C1081" s="39" t="s">
        <v>1248</v>
      </c>
    </row>
    <row r="1082" spans="1:3" x14ac:dyDescent="0.25">
      <c r="A1082"/>
      <c r="B1082" s="4" t="s">
        <v>1362</v>
      </c>
      <c r="C1082" s="39" t="s">
        <v>1249</v>
      </c>
    </row>
    <row r="1083" spans="1:3" ht="30" x14ac:dyDescent="0.25">
      <c r="A1083"/>
      <c r="B1083" s="4" t="s">
        <v>1362</v>
      </c>
      <c r="C1083" s="39" t="s">
        <v>1250</v>
      </c>
    </row>
    <row r="1084" spans="1:3" ht="30" x14ac:dyDescent="0.25">
      <c r="A1084"/>
      <c r="B1084" s="4" t="s">
        <v>1362</v>
      </c>
      <c r="C1084" s="39" t="s">
        <v>1251</v>
      </c>
    </row>
    <row r="1085" spans="1:3" ht="30" x14ac:dyDescent="0.25">
      <c r="A1085"/>
      <c r="B1085" s="4" t="s">
        <v>1362</v>
      </c>
      <c r="C1085" s="39" t="s">
        <v>1252</v>
      </c>
    </row>
    <row r="1086" spans="1:3" ht="30" x14ac:dyDescent="0.25">
      <c r="A1086"/>
      <c r="B1086" s="4" t="s">
        <v>1362</v>
      </c>
      <c r="C1086" s="39" t="s">
        <v>1253</v>
      </c>
    </row>
    <row r="1087" spans="1:3" ht="30" x14ac:dyDescent="0.25">
      <c r="A1087"/>
      <c r="B1087" s="4" t="s">
        <v>1362</v>
      </c>
      <c r="C1087" s="39" t="s">
        <v>1254</v>
      </c>
    </row>
    <row r="1088" spans="1:3" x14ac:dyDescent="0.25">
      <c r="A1088"/>
      <c r="B1088" s="4" t="s">
        <v>1362</v>
      </c>
      <c r="C1088" s="39" t="s">
        <v>1255</v>
      </c>
    </row>
    <row r="1089" spans="1:3" ht="30" x14ac:dyDescent="0.25">
      <c r="A1089"/>
      <c r="B1089" s="4" t="s">
        <v>1362</v>
      </c>
      <c r="C1089" s="39" t="s">
        <v>1256</v>
      </c>
    </row>
    <row r="1090" spans="1:3" ht="30" x14ac:dyDescent="0.25">
      <c r="A1090"/>
      <c r="B1090" s="4" t="s">
        <v>1362</v>
      </c>
      <c r="C1090" s="39" t="s">
        <v>1257</v>
      </c>
    </row>
    <row r="1091" spans="1:3" ht="30" x14ac:dyDescent="0.25">
      <c r="A1091"/>
      <c r="B1091" s="4" t="s">
        <v>1362</v>
      </c>
      <c r="C1091" s="39" t="s">
        <v>1258</v>
      </c>
    </row>
    <row r="1092" spans="1:3" x14ac:dyDescent="0.25">
      <c r="A1092"/>
      <c r="B1092" s="4" t="s">
        <v>1362</v>
      </c>
      <c r="C1092" s="39" t="s">
        <v>1259</v>
      </c>
    </row>
    <row r="1093" spans="1:3" ht="30" x14ac:dyDescent="0.25">
      <c r="A1093"/>
      <c r="B1093" s="4" t="s">
        <v>1362</v>
      </c>
      <c r="C1093" s="39" t="s">
        <v>1260</v>
      </c>
    </row>
    <row r="1094" spans="1:3" ht="45" x14ac:dyDescent="0.25">
      <c r="A1094"/>
      <c r="B1094" s="4" t="s">
        <v>1362</v>
      </c>
      <c r="C1094" s="39" t="s">
        <v>1261</v>
      </c>
    </row>
    <row r="1095" spans="1:3" ht="30" x14ac:dyDescent="0.25">
      <c r="A1095"/>
      <c r="B1095" s="4" t="s">
        <v>1362</v>
      </c>
      <c r="C1095" s="39" t="s">
        <v>1262</v>
      </c>
    </row>
    <row r="1096" spans="1:3" x14ac:dyDescent="0.25">
      <c r="A1096"/>
      <c r="B1096" s="4" t="s">
        <v>1362</v>
      </c>
      <c r="C1096" s="39" t="s">
        <v>1263</v>
      </c>
    </row>
    <row r="1097" spans="1:3" ht="30" x14ac:dyDescent="0.25">
      <c r="A1097"/>
      <c r="B1097" s="4" t="s">
        <v>1362</v>
      </c>
      <c r="C1097" s="39" t="s">
        <v>1264</v>
      </c>
    </row>
    <row r="1098" spans="1:3" x14ac:dyDescent="0.25">
      <c r="A1098"/>
      <c r="B1098" s="4" t="s">
        <v>1362</v>
      </c>
      <c r="C1098" s="39" t="s">
        <v>1265</v>
      </c>
    </row>
    <row r="1099" spans="1:3" x14ac:dyDescent="0.25">
      <c r="A1099"/>
      <c r="B1099" s="4" t="s">
        <v>1362</v>
      </c>
      <c r="C1099" s="39" t="s">
        <v>1266</v>
      </c>
    </row>
    <row r="1100" spans="1:3" ht="45" x14ac:dyDescent="0.25">
      <c r="A1100"/>
      <c r="B1100" s="4" t="s">
        <v>1362</v>
      </c>
      <c r="C1100" s="39" t="s">
        <v>1267</v>
      </c>
    </row>
    <row r="1101" spans="1:3" ht="30" x14ac:dyDescent="0.25">
      <c r="A1101"/>
      <c r="B1101" s="4" t="s">
        <v>1362</v>
      </c>
      <c r="C1101" s="39" t="s">
        <v>1268</v>
      </c>
    </row>
    <row r="1102" spans="1:3" x14ac:dyDescent="0.25">
      <c r="A1102"/>
      <c r="B1102" s="4" t="s">
        <v>1362</v>
      </c>
      <c r="C1102" s="39" t="s">
        <v>1269</v>
      </c>
    </row>
    <row r="1103" spans="1:3" x14ac:dyDescent="0.25">
      <c r="A1103"/>
      <c r="B1103" s="4" t="s">
        <v>1362</v>
      </c>
      <c r="C1103" s="39" t="s">
        <v>1270</v>
      </c>
    </row>
    <row r="1104" spans="1:3" ht="30" x14ac:dyDescent="0.25">
      <c r="A1104"/>
      <c r="B1104" s="4" t="s">
        <v>1362</v>
      </c>
      <c r="C1104" s="39" t="s">
        <v>1271</v>
      </c>
    </row>
    <row r="1105" spans="1:3" ht="30" x14ac:dyDescent="0.25">
      <c r="A1105"/>
      <c r="B1105" s="4" t="s">
        <v>1362</v>
      </c>
      <c r="C1105" s="39" t="s">
        <v>1272</v>
      </c>
    </row>
    <row r="1106" spans="1:3" x14ac:dyDescent="0.25">
      <c r="A1106"/>
      <c r="B1106" s="4" t="s">
        <v>1362</v>
      </c>
      <c r="C1106" s="39" t="s">
        <v>1273</v>
      </c>
    </row>
    <row r="1107" spans="1:3" x14ac:dyDescent="0.25">
      <c r="A1107"/>
      <c r="B1107" s="4" t="s">
        <v>1362</v>
      </c>
      <c r="C1107" s="39" t="s">
        <v>1274</v>
      </c>
    </row>
    <row r="1108" spans="1:3" x14ac:dyDescent="0.25">
      <c r="A1108"/>
      <c r="B1108" s="4" t="s">
        <v>1362</v>
      </c>
      <c r="C1108" s="39" t="s">
        <v>1275</v>
      </c>
    </row>
    <row r="1109" spans="1:3" ht="30" x14ac:dyDescent="0.25">
      <c r="A1109"/>
      <c r="B1109" s="4" t="s">
        <v>1362</v>
      </c>
      <c r="C1109" s="39" t="s">
        <v>1276</v>
      </c>
    </row>
    <row r="1110" spans="1:3" ht="30" x14ac:dyDescent="0.25">
      <c r="A1110"/>
      <c r="B1110" s="4" t="s">
        <v>1362</v>
      </c>
      <c r="C1110" s="39" t="s">
        <v>1277</v>
      </c>
    </row>
    <row r="1111" spans="1:3" ht="30" x14ac:dyDescent="0.25">
      <c r="A1111"/>
      <c r="B1111" s="4" t="s">
        <v>1362</v>
      </c>
      <c r="C1111" s="39" t="s">
        <v>1278</v>
      </c>
    </row>
    <row r="1112" spans="1:3" x14ac:dyDescent="0.25">
      <c r="A1112"/>
      <c r="B1112" s="4" t="s">
        <v>1362</v>
      </c>
      <c r="C1112" s="39" t="s">
        <v>1279</v>
      </c>
    </row>
    <row r="1113" spans="1:3" x14ac:dyDescent="0.25">
      <c r="A1113"/>
      <c r="B1113" s="4" t="s">
        <v>1362</v>
      </c>
      <c r="C1113" s="39" t="s">
        <v>1280</v>
      </c>
    </row>
    <row r="1114" spans="1:3" x14ac:dyDescent="0.25">
      <c r="A1114"/>
      <c r="B1114" s="4" t="s">
        <v>1362</v>
      </c>
      <c r="C1114" s="39" t="s">
        <v>1281</v>
      </c>
    </row>
    <row r="1115" spans="1:3" ht="30" x14ac:dyDescent="0.25">
      <c r="A1115"/>
      <c r="B1115" s="4" t="s">
        <v>1362</v>
      </c>
      <c r="C1115" s="39" t="s">
        <v>1282</v>
      </c>
    </row>
    <row r="1116" spans="1:3" x14ac:dyDescent="0.25">
      <c r="A1116"/>
      <c r="B1116" s="4" t="s">
        <v>1362</v>
      </c>
      <c r="C1116" s="39" t="s">
        <v>1283</v>
      </c>
    </row>
    <row r="1117" spans="1:3" x14ac:dyDescent="0.25">
      <c r="A1117"/>
      <c r="B1117" s="4" t="s">
        <v>1362</v>
      </c>
      <c r="C1117" s="39" t="s">
        <v>1284</v>
      </c>
    </row>
    <row r="1118" spans="1:3" x14ac:dyDescent="0.25">
      <c r="A1118"/>
      <c r="B1118" s="4" t="s">
        <v>1362</v>
      </c>
      <c r="C1118" s="39" t="s">
        <v>1285</v>
      </c>
    </row>
    <row r="1119" spans="1:3" x14ac:dyDescent="0.25">
      <c r="A1119"/>
      <c r="B1119" s="4" t="s">
        <v>1362</v>
      </c>
      <c r="C1119" s="39" t="s">
        <v>1286</v>
      </c>
    </row>
    <row r="1120" spans="1:3" ht="30" x14ac:dyDescent="0.25">
      <c r="A1120"/>
      <c r="B1120" s="4" t="s">
        <v>1362</v>
      </c>
      <c r="C1120" s="39" t="s">
        <v>1287</v>
      </c>
    </row>
    <row r="1121" spans="1:3" ht="30" x14ac:dyDescent="0.25">
      <c r="A1121"/>
      <c r="B1121" s="4" t="s">
        <v>1362</v>
      </c>
      <c r="C1121" s="39" t="s">
        <v>1288</v>
      </c>
    </row>
    <row r="1122" spans="1:3" x14ac:dyDescent="0.25">
      <c r="A1122"/>
      <c r="B1122" s="4" t="s">
        <v>1362</v>
      </c>
      <c r="C1122" s="39" t="s">
        <v>1289</v>
      </c>
    </row>
    <row r="1123" spans="1:3" x14ac:dyDescent="0.25">
      <c r="A1123"/>
      <c r="B1123" s="4" t="s">
        <v>1362</v>
      </c>
      <c r="C1123" s="39" t="s">
        <v>1290</v>
      </c>
    </row>
    <row r="1124" spans="1:3" x14ac:dyDescent="0.25">
      <c r="A1124"/>
      <c r="B1124" s="4" t="s">
        <v>1362</v>
      </c>
      <c r="C1124" s="39" t="s">
        <v>1291</v>
      </c>
    </row>
    <row r="1125" spans="1:3" x14ac:dyDescent="0.25">
      <c r="A1125"/>
      <c r="B1125" s="4" t="s">
        <v>1362</v>
      </c>
      <c r="C1125" s="39" t="s">
        <v>1292</v>
      </c>
    </row>
    <row r="1126" spans="1:3" ht="30" x14ac:dyDescent="0.25">
      <c r="A1126"/>
      <c r="B1126" s="4" t="s">
        <v>1362</v>
      </c>
      <c r="C1126" s="39" t="s">
        <v>1293</v>
      </c>
    </row>
    <row r="1127" spans="1:3" ht="30" x14ac:dyDescent="0.25">
      <c r="A1127"/>
      <c r="B1127" s="4" t="s">
        <v>1362</v>
      </c>
      <c r="C1127" s="39" t="s">
        <v>1294</v>
      </c>
    </row>
    <row r="1128" spans="1:3" ht="30" x14ac:dyDescent="0.25">
      <c r="A1128"/>
      <c r="B1128" s="4" t="s">
        <v>1362</v>
      </c>
      <c r="C1128" s="39" t="s">
        <v>1295</v>
      </c>
    </row>
    <row r="1129" spans="1:3" x14ac:dyDescent="0.25">
      <c r="A1129"/>
      <c r="B1129" s="4" t="s">
        <v>1362</v>
      </c>
      <c r="C1129" s="39" t="s">
        <v>1296</v>
      </c>
    </row>
    <row r="1130" spans="1:3" ht="30" x14ac:dyDescent="0.25">
      <c r="A1130"/>
      <c r="B1130" s="4" t="s">
        <v>1362</v>
      </c>
      <c r="C1130" s="39" t="s">
        <v>1297</v>
      </c>
    </row>
    <row r="1131" spans="1:3" x14ac:dyDescent="0.25">
      <c r="A1131"/>
      <c r="B1131" s="4" t="s">
        <v>1362</v>
      </c>
      <c r="C1131" s="39" t="s">
        <v>1298</v>
      </c>
    </row>
    <row r="1132" spans="1:3" ht="45" x14ac:dyDescent="0.25">
      <c r="A1132"/>
      <c r="B1132" s="4" t="s">
        <v>1362</v>
      </c>
      <c r="C1132" s="39" t="s">
        <v>1299</v>
      </c>
    </row>
    <row r="1133" spans="1:3" ht="30" x14ac:dyDescent="0.25">
      <c r="A1133"/>
      <c r="B1133" s="4" t="s">
        <v>1362</v>
      </c>
      <c r="C1133" s="39" t="s">
        <v>1300</v>
      </c>
    </row>
    <row r="1134" spans="1:3" x14ac:dyDescent="0.25">
      <c r="A1134"/>
      <c r="B1134" s="4" t="s">
        <v>1362</v>
      </c>
      <c r="C1134" s="39" t="s">
        <v>1301</v>
      </c>
    </row>
    <row r="1135" spans="1:3" ht="45" x14ac:dyDescent="0.25">
      <c r="A1135"/>
      <c r="B1135" s="4" t="s">
        <v>1362</v>
      </c>
      <c r="C1135" s="39" t="s">
        <v>1302</v>
      </c>
    </row>
    <row r="1136" spans="1:3" x14ac:dyDescent="0.25">
      <c r="A1136"/>
      <c r="B1136" s="4" t="s">
        <v>1362</v>
      </c>
      <c r="C1136" s="39" t="s">
        <v>1303</v>
      </c>
    </row>
    <row r="1137" spans="1:3" ht="30" x14ac:dyDescent="0.25">
      <c r="A1137"/>
      <c r="B1137" s="4" t="s">
        <v>1362</v>
      </c>
      <c r="C1137" s="39" t="s">
        <v>1304</v>
      </c>
    </row>
    <row r="1138" spans="1:3" ht="30" x14ac:dyDescent="0.25">
      <c r="A1138"/>
      <c r="B1138" s="4" t="s">
        <v>1362</v>
      </c>
      <c r="C1138" s="39" t="s">
        <v>1305</v>
      </c>
    </row>
    <row r="1139" spans="1:3" ht="30" x14ac:dyDescent="0.25">
      <c r="A1139"/>
      <c r="B1139" s="4" t="s">
        <v>1362</v>
      </c>
      <c r="C1139" s="39" t="s">
        <v>1306</v>
      </c>
    </row>
    <row r="1140" spans="1:3" ht="30" x14ac:dyDescent="0.25">
      <c r="A1140"/>
      <c r="B1140" s="4" t="s">
        <v>1362</v>
      </c>
      <c r="C1140" s="39" t="s">
        <v>1307</v>
      </c>
    </row>
    <row r="1141" spans="1:3" x14ac:dyDescent="0.25">
      <c r="A1141"/>
      <c r="B1141" s="4" t="s">
        <v>1362</v>
      </c>
      <c r="C1141" s="39" t="s">
        <v>1308</v>
      </c>
    </row>
    <row r="1142" spans="1:3" ht="30" x14ac:dyDescent="0.25">
      <c r="A1142"/>
      <c r="B1142" s="4" t="s">
        <v>1362</v>
      </c>
      <c r="C1142" s="39" t="s">
        <v>1309</v>
      </c>
    </row>
  </sheetData>
  <autoFilter ref="C1:K1143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 HN_grudzień 2025</vt:lpstr>
      <vt:lpstr>Dostępna tabela-wskazówki</vt:lpstr>
      <vt:lpstr>listy rozwijane - do ukrycia</vt:lpstr>
      <vt:lpstr>słownik wnioskodawców</vt:lpstr>
      <vt:lpstr>' HN_grudzień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Mularczyk, Urszula</cp:lastModifiedBy>
  <cp:lastPrinted>2025-12-09T13:39:15Z</cp:lastPrinted>
  <dcterms:created xsi:type="dcterms:W3CDTF">2024-11-13T10:01:18Z</dcterms:created>
  <dcterms:modified xsi:type="dcterms:W3CDTF">2025-12-10T07:30:01Z</dcterms:modified>
</cp:coreProperties>
</file>